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K111" i="8"/>
  <c r="K110" i="8"/>
  <c r="J112" i="8"/>
  <c r="J111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<sst xmlns="http://schemas.openxmlformats.org/spreadsheetml/2006/main" count="844" uniqueCount="222">
  <si>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</si>
  <si>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</si>
  <si>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</si>
  <si>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</si>
  <si>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</si>
  <si>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</si>
  <si>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</si>
  <si>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</si>
  <si>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</si>
  <si>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</si>
  <si>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</si>
  <si>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</si>
  <si>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</si>
  <si>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</si>
  <si>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</si>
  <si>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</si>
  <si>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</si>
  <si>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</si>
  <si>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</si>
  <si>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</si>
  <si>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</si>
  <si>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</si>
  <si>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</si>
  <si>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</si>
  <si>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</si>
  <si>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</si>
  <si>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</si>
  <si>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</si>
  <si>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</si>
  <si>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</si>
  <si>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</si>
  <si>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</si>
  <si>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</si>
  <si>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</si>
  <si>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</si>
  <si>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</si>
  <si>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</si>
  <si>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</si>
  <si>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</si>
  <si>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</si>
  <si>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</si>
  <si>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</si>
  <si>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</si>
  <si>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</si>
  <si>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</si>
  <si>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</si>
  <si>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</si>
  <si>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</si>
  <si>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</si>
  <si>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</si>
  <si>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</si>
  <si>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</si>
  <si>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</si>
  <si>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</si>
  <si>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</si>
  <si>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</si>
  <si>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</si>
  <si>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</si>
  <si>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</si>
  <si>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</si>
  <si>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</si>
  <si>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</si>
  <si>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</si>
  <si>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</si>
  <si>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</si>
  <si>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</si>
  <si>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</si>
  <si>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</si>
  <si>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</si>
  <si>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</si>
  <si>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</si>
  <si>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</si>
  <si>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</si>
  <si>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</si>
  <si>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</si>
  <si>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</si>
  <si>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</si>
  <si>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</si>
  <si>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</si>
  <si>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</si>
  <si>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</si>
  <si>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</si>
  <si>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</si>
  <si>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</si>
  <si>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</si>
  <si>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</si>
  <si>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</si>
  <si>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</si>
  <si>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</si>
  <si>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</si>
  <si>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</si>
  <si>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</si>
  <si>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</si>
  <si>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</si>
  <si>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</si>
  <si>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</si>
  <si>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</si>
  <si>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</si>
  <si>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</si>
  <si>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</si>
  <si>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</si>
  <si>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</si>
  <si>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</si>
  <si>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</si>
  <si>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</si>
  <si>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</si>
  <si>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</si>
  <si>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</si>
  <si>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</si>
  <si>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</si>
  <si>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</si>
  <si>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</si>
  <si>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</si>
  <si>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</si>
  <si>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</si>
  <si>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</si>
  <si>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</si>
  <si>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</si>
  <si>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</si>
  <si>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</si>
  <si>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ARIMA (12,0,0)</t>
  </si>
  <si>
    <t>En este caso corresponde al modelo VAR</t>
  </si>
  <si>
    <t>(0,02)</t>
  </si>
  <si>
    <t>(0,01)</t>
  </si>
  <si>
    <t>0,00</t>
  </si>
  <si>
    <t>-0,05</t>
  </si>
  <si>
    <t>0,08</t>
  </si>
  <si>
    <t>-0,04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</si>
  <si>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</si>
  <si>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</si>
  <si>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</si>
  <si>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</si>
  <si>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</si>
  <si>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(5)</t>
  </si>
  <si>
    <t>(6)</t>
  </si>
  <si>
    <t>1,67***</t>
  </si>
  <si>
    <t>0,43**</t>
  </si>
  <si>
    <t>0,23</t>
  </si>
  <si>
    <t>(5,88)</t>
  </si>
  <si>
    <t>(0,17)</t>
  </si>
  <si>
    <t>(0,35)</t>
  </si>
  <si>
    <t>log_inacer_11</t>
  </si>
  <si>
    <t>0,11*</t>
  </si>
  <si>
    <t>-0,31**</t>
  </si>
  <si>
    <t>0,09</t>
  </si>
  <si>
    <t>(0,57)</t>
  </si>
  <si>
    <t>(0,13)</t>
  </si>
  <si>
    <t>-0,08</t>
  </si>
  <si>
    <t>-0,09</t>
  </si>
  <si>
    <t>-0,62***</t>
  </si>
  <si>
    <t>-0,55*</t>
  </si>
  <si>
    <t>-0,46***</t>
  </si>
  <si>
    <t>-0,49***</t>
  </si>
  <si>
    <t>-0,50***</t>
  </si>
  <si>
    <t>(0,18)</t>
  </si>
  <si>
    <t>(0,30)</t>
  </si>
  <si>
    <t>(0,12)</t>
  </si>
  <si>
    <t>(0,11)</t>
  </si>
  <si>
    <t>-0,15</t>
  </si>
  <si>
    <t>0,97***</t>
  </si>
  <si>
    <t>0,60***</t>
  </si>
  <si>
    <t>0,85***</t>
  </si>
  <si>
    <t>0,89***</t>
  </si>
  <si>
    <t>0,91***</t>
  </si>
  <si>
    <t>0,57***</t>
  </si>
  <si>
    <t>0,51***</t>
  </si>
  <si>
    <t>0,47***</t>
  </si>
  <si>
    <t>0,48***</t>
  </si>
  <si>
    <t>(0,10)</t>
  </si>
  <si>
    <t>(0,15)</t>
  </si>
  <si>
    <t>log_desempleo_11</t>
  </si>
  <si>
    <t>0,01</t>
  </si>
  <si>
    <t>0,31***</t>
  </si>
  <si>
    <t>0,04</t>
  </si>
  <si>
    <t>log_turnac11</t>
  </si>
  <si>
    <t>-0,12***</t>
  </si>
  <si>
    <t>0,03</t>
  </si>
  <si>
    <t>(0,09)</t>
  </si>
  <si>
    <t>log_turint11</t>
  </si>
  <si>
    <t>0,04*</t>
  </si>
  <si>
    <t>0,04**</t>
  </si>
  <si>
    <t>0,05***</t>
  </si>
  <si>
    <t>0,06</t>
  </si>
  <si>
    <t>250,55</t>
  </si>
  <si>
    <t>(340,57)</t>
  </si>
  <si>
    <t>log_pobl_11</t>
  </si>
  <si>
    <t>-222,58</t>
  </si>
  <si>
    <t>(312,25)</t>
  </si>
  <si>
    <t>-5,04***</t>
  </si>
  <si>
    <t>1,72</t>
  </si>
  <si>
    <t>-1,598,81</t>
  </si>
  <si>
    <t>2,30**</t>
  </si>
  <si>
    <t>3,54***</t>
  </si>
  <si>
    <t>3,73***</t>
  </si>
  <si>
    <t>(-3,35)</t>
  </si>
  <si>
    <t>(1,50)</t>
  </si>
  <si>
    <t>(2,062,23)</t>
  </si>
  <si>
    <t>(1,03)</t>
  </si>
  <si>
    <t>(0,82)</t>
  </si>
  <si>
    <t>(0,72)</t>
  </si>
  <si>
    <t>0,30</t>
  </si>
  <si>
    <t>0,91</t>
  </si>
  <si>
    <t>0,96</t>
  </si>
  <si>
    <t>0,93</t>
  </si>
  <si>
    <t>0,92</t>
  </si>
  <si>
    <t>Se estiman 6 modelos mediante MCO, donde la especificación (6) es la preferida y que se utilizará para la estimación del VAR</t>
  </si>
  <si>
    <t>DÓLAR</t>
  </si>
  <si>
    <t>TURISMO</t>
  </si>
  <si>
    <t>Z(t)             -3,440            -3,534            -2,904            -2,587</t>
  </si>
  <si>
    <t>MacKinnon approximate p-value for Z(t) = 0,0097</t>
  </si>
  <si>
    <t>Z(t)            -11,844            -3,535            -2,904            -2,587</t>
  </si>
  <si>
    <t>El modelo ARIMA de mejor ajuste es un ARIMA(p=12,d=0,q=0)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</si>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</sst>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21.248999999999999</c:v>
                </c:pt>
                <c:pt idx="1">
                  <c:v>20.259</c:v>
                </c:pt>
                <c:pt idx="2">
                  <c:v>17.492999999999999</c:v>
                </c:pt>
                <c:pt idx="3">
                  <c:v>14.993</c:v>
                </c:pt>
                <c:pt idx="4">
                  <c:v>11.565</c:v>
                </c:pt>
                <c:pt idx="5">
                  <c:v>8.4890000000000008</c:v>
                </c:pt>
                <c:pt idx="6">
                  <c:v>17.088999999999999</c:v>
                </c:pt>
                <c:pt idx="7">
                  <c:v>13.509</c:v>
                </c:pt>
                <c:pt idx="8">
                  <c:v>14.653</c:v>
                </c:pt>
                <c:pt idx="9">
                  <c:v>15.909000000000001</c:v>
                </c:pt>
                <c:pt idx="10">
                  <c:v>17.126000000000001</c:v>
                </c:pt>
                <c:pt idx="11">
                  <c:v>20.238</c:v>
                </c:pt>
                <c:pt idx="12">
                  <c:v>22.35</c:v>
                </c:pt>
                <c:pt idx="13">
                  <c:v>20.303000000000001</c:v>
                </c:pt>
                <c:pt idx="14">
                  <c:v>18.710999999999999</c:v>
                </c:pt>
                <c:pt idx="15">
                  <c:v>17.509</c:v>
                </c:pt>
                <c:pt idx="16">
                  <c:v>15.866</c:v>
                </c:pt>
                <c:pt idx="17">
                  <c:v>13.875</c:v>
                </c:pt>
                <c:pt idx="18">
                  <c:v>20.835999999999999</c:v>
                </c:pt>
                <c:pt idx="19">
                  <c:v>16.675999999999998</c:v>
                </c:pt>
                <c:pt idx="20">
                  <c:v>17.757000000000001</c:v>
                </c:pt>
                <c:pt idx="21">
                  <c:v>18.602</c:v>
                </c:pt>
                <c:pt idx="22">
                  <c:v>20.603999999999999</c:v>
                </c:pt>
                <c:pt idx="23">
                  <c:v>22.366</c:v>
                </c:pt>
                <c:pt idx="24">
                  <c:v>27.835999999999999</c:v>
                </c:pt>
                <c:pt idx="25">
                  <c:v>28.471</c:v>
                </c:pt>
                <c:pt idx="26">
                  <c:v>24.166</c:v>
                </c:pt>
                <c:pt idx="27">
                  <c:v>20.457999999999998</c:v>
                </c:pt>
                <c:pt idx="28">
                  <c:v>17.602</c:v>
                </c:pt>
                <c:pt idx="29">
                  <c:v>17.058</c:v>
                </c:pt>
                <c:pt idx="30">
                  <c:v>25.247</c:v>
                </c:pt>
                <c:pt idx="31">
                  <c:v>18.82</c:v>
                </c:pt>
                <c:pt idx="32">
                  <c:v>19.736999999999998</c:v>
                </c:pt>
                <c:pt idx="33">
                  <c:v>20.699000000000002</c:v>
                </c:pt>
                <c:pt idx="34">
                  <c:v>23.905999999999999</c:v>
                </c:pt>
                <c:pt idx="35">
                  <c:v>27.350999999999999</c:v>
                </c:pt>
                <c:pt idx="36">
                  <c:v>31.143999999999998</c:v>
                </c:pt>
                <c:pt idx="37">
                  <c:v>30.437000000000001</c:v>
                </c:pt>
                <c:pt idx="38">
                  <c:v>24.292999999999999</c:v>
                </c:pt>
                <c:pt idx="39">
                  <c:v>22.344999999999999</c:v>
                </c:pt>
                <c:pt idx="40">
                  <c:v>21.317</c:v>
                </c:pt>
                <c:pt idx="41">
                  <c:v>17.22</c:v>
                </c:pt>
                <c:pt idx="42">
                  <c:v>26.919</c:v>
                </c:pt>
                <c:pt idx="43">
                  <c:v>20.53</c:v>
                </c:pt>
                <c:pt idx="44">
                  <c:v>22.311</c:v>
                </c:pt>
                <c:pt idx="45">
                  <c:v>23.5288</c:v>
                </c:pt>
                <c:pt idx="46">
                  <c:v>23.305</c:v>
                </c:pt>
                <c:pt idx="47">
                  <c:v>28.545000000000002</c:v>
                </c:pt>
                <c:pt idx="48">
                  <c:v>31.315999999999999</c:v>
                </c:pt>
                <c:pt idx="49">
                  <c:v>28.751999999999999</c:v>
                </c:pt>
                <c:pt idx="50">
                  <c:v>19.989000000000001</c:v>
                </c:pt>
                <c:pt idx="51">
                  <c:v>19.876999999999999</c:v>
                </c:pt>
                <c:pt idx="52">
                  <c:v>21.585000000000001</c:v>
                </c:pt>
                <c:pt idx="53">
                  <c:v>17.565999999999999</c:v>
                </c:pt>
                <c:pt idx="54">
                  <c:v>26.289000000000001</c:v>
                </c:pt>
                <c:pt idx="55">
                  <c:v>21.579000000000001</c:v>
                </c:pt>
                <c:pt idx="56">
                  <c:v>22.216999999999999</c:v>
                </c:pt>
                <c:pt idx="57">
                  <c:v>19.084499999999998</c:v>
                </c:pt>
                <c:pt idx="58">
                  <c:v>27.585000000000001</c:v>
                </c:pt>
                <c:pt idx="59">
                  <c:v>30.873999999999999</c:v>
                </c:pt>
                <c:pt idx="60">
                  <c:v>35.401000000000003</c:v>
                </c:pt>
                <c:pt idx="61">
                  <c:v>33.726999999999997</c:v>
                </c:pt>
                <c:pt idx="62">
                  <c:v>28.773</c:v>
                </c:pt>
                <c:pt idx="63">
                  <c:v>23.486000000000001</c:v>
                </c:pt>
                <c:pt idx="64">
                  <c:v>22.763000000000002</c:v>
                </c:pt>
                <c:pt idx="65">
                  <c:v>20.654</c:v>
                </c:pt>
                <c:pt idx="66">
                  <c:v>28.327000000000002</c:v>
                </c:pt>
                <c:pt idx="67">
                  <c:v>24.86</c:v>
                </c:pt>
                <c:pt idx="68">
                  <c:v>25.376000000000001</c:v>
                </c:pt>
                <c:pt idx="69">
                  <c:v>28.812000000000001</c:v>
                </c:pt>
                <c:pt idx="70">
                  <c:v>28.891999999999999</c:v>
                </c:pt>
                <c:pt idx="71">
                  <c:v>32.991999999999997</c:v>
                </c:pt>
                <c:pt idx="72">
                  <c:v>40.21</c:v>
                </c:pt>
                <c:pt idx="73">
                  <c:v>37.061</c:v>
                </c:pt>
                <c:pt idx="74">
                  <c:v>21.69</c:v>
                </c:pt>
                <c:pt idx="75">
                  <c:v>25.657</c:v>
                </c:pt>
                <c:pt idx="76">
                  <c:v>25.466999999999999</c:v>
                </c:pt>
                <c:pt idx="77">
                  <c:v>21.07</c:v>
                </c:pt>
                <c:pt idx="78">
                  <c:v>33.493000000000002</c:v>
                </c:pt>
                <c:pt idx="79">
                  <c:v>27.751999999999999</c:v>
                </c:pt>
                <c:pt idx="80">
                  <c:v>29.763999999999999</c:v>
                </c:pt>
                <c:pt idx="81">
                  <c:v>27.343</c:v>
                </c:pt>
                <c:pt idx="82">
                  <c:v>30.690999999999999</c:v>
                </c:pt>
                <c:pt idx="83">
                  <c:v>35.08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76640"/>
        <c:axId val="132978560"/>
      </c:scatterChart>
      <c:valAx>
        <c:axId val="13297664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2978560"/>
        <c:crosses val="autoZero"/>
        <c:crossBetween val="midCat"/>
      </c:valAx>
      <c:valAx>
        <c:axId val="132978560"/>
        <c:scaling>
          <c:orientation val="minMax"/>
          <c:max val="45"/>
          <c:min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29766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21.248999999999999</c:v>
                </c:pt>
                <c:pt idx="1">
                  <c:v>20.259</c:v>
                </c:pt>
                <c:pt idx="2">
                  <c:v>17.492999999999999</c:v>
                </c:pt>
                <c:pt idx="3">
                  <c:v>14.993</c:v>
                </c:pt>
                <c:pt idx="4">
                  <c:v>11.565</c:v>
                </c:pt>
                <c:pt idx="5">
                  <c:v>8.4890000000000008</c:v>
                </c:pt>
                <c:pt idx="6">
                  <c:v>17.088999999999999</c:v>
                </c:pt>
                <c:pt idx="7">
                  <c:v>13.509</c:v>
                </c:pt>
                <c:pt idx="8">
                  <c:v>14.653</c:v>
                </c:pt>
                <c:pt idx="9">
                  <c:v>15.909000000000001</c:v>
                </c:pt>
                <c:pt idx="10">
                  <c:v>17.126000000000001</c:v>
                </c:pt>
                <c:pt idx="11">
                  <c:v>20.238</c:v>
                </c:pt>
                <c:pt idx="12">
                  <c:v>22.35</c:v>
                </c:pt>
                <c:pt idx="13">
                  <c:v>20.303000000000001</c:v>
                </c:pt>
                <c:pt idx="14">
                  <c:v>18.710999999999999</c:v>
                </c:pt>
                <c:pt idx="15">
                  <c:v>17.509</c:v>
                </c:pt>
                <c:pt idx="16">
                  <c:v>15.866</c:v>
                </c:pt>
                <c:pt idx="17">
                  <c:v>13.875</c:v>
                </c:pt>
                <c:pt idx="18">
                  <c:v>20.835999999999999</c:v>
                </c:pt>
                <c:pt idx="19">
                  <c:v>16.675999999999998</c:v>
                </c:pt>
                <c:pt idx="20">
                  <c:v>17.757000000000001</c:v>
                </c:pt>
                <c:pt idx="21">
                  <c:v>18.602</c:v>
                </c:pt>
                <c:pt idx="22">
                  <c:v>20.603999999999999</c:v>
                </c:pt>
                <c:pt idx="23">
                  <c:v>22.366</c:v>
                </c:pt>
                <c:pt idx="24">
                  <c:v>27.835999999999999</c:v>
                </c:pt>
                <c:pt idx="25">
                  <c:v>28.471</c:v>
                </c:pt>
                <c:pt idx="26">
                  <c:v>24.166</c:v>
                </c:pt>
                <c:pt idx="27">
                  <c:v>20.457999999999998</c:v>
                </c:pt>
                <c:pt idx="28">
                  <c:v>17.602</c:v>
                </c:pt>
                <c:pt idx="29">
                  <c:v>17.058</c:v>
                </c:pt>
                <c:pt idx="30">
                  <c:v>25.247</c:v>
                </c:pt>
                <c:pt idx="31">
                  <c:v>18.82</c:v>
                </c:pt>
                <c:pt idx="32">
                  <c:v>19.736999999999998</c:v>
                </c:pt>
                <c:pt idx="33">
                  <c:v>20.699000000000002</c:v>
                </c:pt>
                <c:pt idx="34">
                  <c:v>23.905999999999999</c:v>
                </c:pt>
                <c:pt idx="35">
                  <c:v>27.350999999999999</c:v>
                </c:pt>
                <c:pt idx="36">
                  <c:v>31.143999999999998</c:v>
                </c:pt>
                <c:pt idx="37">
                  <c:v>30.437000000000001</c:v>
                </c:pt>
                <c:pt idx="38">
                  <c:v>24.292999999999999</c:v>
                </c:pt>
                <c:pt idx="39">
                  <c:v>22.344999999999999</c:v>
                </c:pt>
                <c:pt idx="40">
                  <c:v>21.317</c:v>
                </c:pt>
                <c:pt idx="41">
                  <c:v>17.22</c:v>
                </c:pt>
                <c:pt idx="42">
                  <c:v>26.919</c:v>
                </c:pt>
                <c:pt idx="43">
                  <c:v>20.53</c:v>
                </c:pt>
                <c:pt idx="44">
                  <c:v>22.311</c:v>
                </c:pt>
                <c:pt idx="45">
                  <c:v>23.5288</c:v>
                </c:pt>
                <c:pt idx="46">
                  <c:v>23.305</c:v>
                </c:pt>
                <c:pt idx="47">
                  <c:v>28.545000000000002</c:v>
                </c:pt>
                <c:pt idx="48">
                  <c:v>31.315999999999999</c:v>
                </c:pt>
                <c:pt idx="49">
                  <c:v>28.751999999999999</c:v>
                </c:pt>
                <c:pt idx="50">
                  <c:v>19.989000000000001</c:v>
                </c:pt>
                <c:pt idx="51">
                  <c:v>19.876999999999999</c:v>
                </c:pt>
                <c:pt idx="52">
                  <c:v>21.585000000000001</c:v>
                </c:pt>
                <c:pt idx="53">
                  <c:v>17.565999999999999</c:v>
                </c:pt>
                <c:pt idx="54">
                  <c:v>26.289000000000001</c:v>
                </c:pt>
                <c:pt idx="55">
                  <c:v>21.579000000000001</c:v>
                </c:pt>
                <c:pt idx="56">
                  <c:v>22.216999999999999</c:v>
                </c:pt>
                <c:pt idx="57">
                  <c:v>19.084499999999998</c:v>
                </c:pt>
                <c:pt idx="58">
                  <c:v>27.585000000000001</c:v>
                </c:pt>
                <c:pt idx="59">
                  <c:v>30.873999999999999</c:v>
                </c:pt>
                <c:pt idx="60">
                  <c:v>35.401000000000003</c:v>
                </c:pt>
                <c:pt idx="61">
                  <c:v>33.726999999999997</c:v>
                </c:pt>
                <c:pt idx="62">
                  <c:v>28.773</c:v>
                </c:pt>
                <c:pt idx="63">
                  <c:v>23.486000000000001</c:v>
                </c:pt>
                <c:pt idx="64">
                  <c:v>22.763000000000002</c:v>
                </c:pt>
                <c:pt idx="65">
                  <c:v>20.654</c:v>
                </c:pt>
                <c:pt idx="66">
                  <c:v>28.327000000000002</c:v>
                </c:pt>
                <c:pt idx="67">
                  <c:v>24.86</c:v>
                </c:pt>
                <c:pt idx="68">
                  <c:v>25.376000000000001</c:v>
                </c:pt>
                <c:pt idx="69">
                  <c:v>28.812000000000001</c:v>
                </c:pt>
                <c:pt idx="70">
                  <c:v>28.891999999999999</c:v>
                </c:pt>
                <c:pt idx="71">
                  <c:v>32.991999999999997</c:v>
                </c:pt>
                <c:pt idx="72">
                  <c:v>40.21</c:v>
                </c:pt>
                <c:pt idx="73">
                  <c:v>37.061</c:v>
                </c:pt>
                <c:pt idx="74">
                  <c:v>21.69</c:v>
                </c:pt>
                <c:pt idx="75">
                  <c:v>25.657</c:v>
                </c:pt>
                <c:pt idx="76">
                  <c:v>25.466999999999999</c:v>
                </c:pt>
                <c:pt idx="77">
                  <c:v>21.07</c:v>
                </c:pt>
                <c:pt idx="78">
                  <c:v>33.493000000000002</c:v>
                </c:pt>
                <c:pt idx="79">
                  <c:v>27.751999999999999</c:v>
                </c:pt>
                <c:pt idx="80">
                  <c:v>29.763999999999999</c:v>
                </c:pt>
                <c:pt idx="81">
                  <c:v>27.343</c:v>
                </c:pt>
                <c:pt idx="82">
                  <c:v>30.690999999999999</c:v>
                </c:pt>
                <c:pt idx="83">
                  <c:v>35.08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25.257200000000001</c:v>
                </c:pt>
                <c:pt idx="61" formatCode="0.0">
                  <c:v>25.231680000000001</c:v>
                </c:pt>
                <c:pt idx="62" formatCode="0.0">
                  <c:v>25.195699999999999</c:v>
                </c:pt>
                <c:pt idx="63" formatCode="0.0">
                  <c:v>25.14892</c:v>
                </c:pt>
                <c:pt idx="64" formatCode="0.0">
                  <c:v>25.090959999999999</c:v>
                </c:pt>
                <c:pt idx="65" formatCode="0.0">
                  <c:v>25.021470000000001</c:v>
                </c:pt>
                <c:pt idx="66" formatCode="0.0">
                  <c:v>24.94003</c:v>
                </c:pt>
                <c:pt idx="67" formatCode="0.0">
                  <c:v>24.846250000000001</c:v>
                </c:pt>
                <c:pt idx="68" formatCode="0.0">
                  <c:v>24.739660000000001</c:v>
                </c:pt>
                <c:pt idx="69" formatCode="0.0">
                  <c:v>24.619810000000001</c:v>
                </c:pt>
                <c:pt idx="70" formatCode="0.0">
                  <c:v>24.486190000000001</c:v>
                </c:pt>
                <c:pt idx="71" formatCode="0.0">
                  <c:v>24.338259999999998</c:v>
                </c:pt>
                <c:pt idx="72" formatCode="0.0">
                  <c:v>24.175450000000001</c:v>
                </c:pt>
                <c:pt idx="73" formatCode="0.0">
                  <c:v>23.997119999999999</c:v>
                </c:pt>
                <c:pt idx="74" formatCode="0.0">
                  <c:v>23.802600000000002</c:v>
                </c:pt>
                <c:pt idx="75" formatCode="0.0">
                  <c:v>23.591139999999999</c:v>
                </c:pt>
                <c:pt idx="76" formatCode="0.0">
                  <c:v>23.361930000000001</c:v>
                </c:pt>
                <c:pt idx="77" formatCode="0.0">
                  <c:v>23.114090000000001</c:v>
                </c:pt>
                <c:pt idx="78" formatCode="0.0">
                  <c:v>22.846630000000001</c:v>
                </c:pt>
                <c:pt idx="79" formatCode="0.0">
                  <c:v>22.558450000000001</c:v>
                </c:pt>
                <c:pt idx="80" formatCode="0.0">
                  <c:v>22.248329999999999</c:v>
                </c:pt>
                <c:pt idx="81" formatCode="0.0">
                  <c:v>21.914919999999999</c:v>
                </c:pt>
                <c:pt idx="82" formatCode="0.0">
                  <c:v>21.556640000000002</c:v>
                </c:pt>
                <c:pt idx="83" formatCode="0.0">
                  <c:v>21.171759999999999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28.78951</c:v>
                </c:pt>
                <c:pt idx="61">
                  <c:v>29.50873</c:v>
                </c:pt>
                <c:pt idx="62">
                  <c:v>21.77712</c:v>
                </c:pt>
                <c:pt idx="63">
                  <c:v>20.12059</c:v>
                </c:pt>
                <c:pt idx="64">
                  <c:v>22.044239999999999</c:v>
                </c:pt>
                <c:pt idx="65">
                  <c:v>20.101890000000001</c:v>
                </c:pt>
                <c:pt idx="66">
                  <c:v>23.154440000000001</c:v>
                </c:pt>
                <c:pt idx="67">
                  <c:v>21.45486</c:v>
                </c:pt>
                <c:pt idx="68">
                  <c:v>22.211950000000002</c:v>
                </c:pt>
                <c:pt idx="69">
                  <c:v>20.130289999999999</c:v>
                </c:pt>
                <c:pt idx="70">
                  <c:v>25.410319999999999</c:v>
                </c:pt>
                <c:pt idx="71">
                  <c:v>26.86139</c:v>
                </c:pt>
                <c:pt idx="72">
                  <c:v>26.943560000000002</c:v>
                </c:pt>
                <c:pt idx="73">
                  <c:v>28.031649999999999</c:v>
                </c:pt>
                <c:pt idx="74">
                  <c:v>23.416650000000001</c:v>
                </c:pt>
                <c:pt idx="75">
                  <c:v>21.244589999999999</c:v>
                </c:pt>
                <c:pt idx="76">
                  <c:v>22.086569999999998</c:v>
                </c:pt>
                <c:pt idx="77">
                  <c:v>21.383389999999999</c:v>
                </c:pt>
                <c:pt idx="78">
                  <c:v>22.263359999999999</c:v>
                </c:pt>
                <c:pt idx="79">
                  <c:v>21.324619999999999</c:v>
                </c:pt>
                <c:pt idx="80">
                  <c:v>22.109950000000001</c:v>
                </c:pt>
                <c:pt idx="81">
                  <c:v>20.82329</c:v>
                </c:pt>
                <c:pt idx="82">
                  <c:v>24.023810000000001</c:v>
                </c:pt>
                <c:pt idx="83">
                  <c:v>26.15917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32.598689999999998</c:v>
                </c:pt>
                <c:pt idx="61">
                  <c:v>30.60069</c:v>
                </c:pt>
                <c:pt idx="62">
                  <c:v>22.84282</c:v>
                </c:pt>
                <c:pt idx="63">
                  <c:v>22.531189999999999</c:v>
                </c:pt>
                <c:pt idx="64">
                  <c:v>23.61336</c:v>
                </c:pt>
                <c:pt idx="65">
                  <c:v>20.118739999999999</c:v>
                </c:pt>
                <c:pt idx="66">
                  <c:v>27.824960000000001</c:v>
                </c:pt>
                <c:pt idx="67">
                  <c:v>24.543849999999999</c:v>
                </c:pt>
                <c:pt idx="68">
                  <c:v>25.35127</c:v>
                </c:pt>
                <c:pt idx="69">
                  <c:v>23.9359</c:v>
                </c:pt>
                <c:pt idx="70">
                  <c:v>29.943280000000001</c:v>
                </c:pt>
                <c:pt idx="71">
                  <c:v>32.424660000000003</c:v>
                </c:pt>
                <c:pt idx="72">
                  <c:v>34.051360000000003</c:v>
                </c:pt>
                <c:pt idx="73">
                  <c:v>32.965760000000003</c:v>
                </c:pt>
                <c:pt idx="74">
                  <c:v>25.23452</c:v>
                </c:pt>
                <c:pt idx="75">
                  <c:v>24.795590000000001</c:v>
                </c:pt>
                <c:pt idx="76">
                  <c:v>25.761040000000001</c:v>
                </c:pt>
                <c:pt idx="77">
                  <c:v>22.4542</c:v>
                </c:pt>
                <c:pt idx="78">
                  <c:v>29.887740000000001</c:v>
                </c:pt>
                <c:pt idx="79">
                  <c:v>27.04251</c:v>
                </c:pt>
                <c:pt idx="80">
                  <c:v>27.757180000000002</c:v>
                </c:pt>
                <c:pt idx="81">
                  <c:v>26.994309999999999</c:v>
                </c:pt>
                <c:pt idx="82">
                  <c:v>31.592829999999999</c:v>
                </c:pt>
                <c:pt idx="83">
                  <c:v>34.375340000000001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22400"/>
        <c:axId val="133224320"/>
      </c:scatterChart>
      <c:valAx>
        <c:axId val="13322240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3224320"/>
        <c:crosses val="autoZero"/>
        <c:crossBetween val="midCat"/>
      </c:valAx>
      <c:valAx>
        <c:axId val="133224320"/>
        <c:scaling>
          <c:orientation val="minMax"/>
          <c:min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32224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21.248999999999999</c:v>
                </c:pt>
                <c:pt idx="1">
                  <c:v>20.259</c:v>
                </c:pt>
                <c:pt idx="2">
                  <c:v>17.492999999999999</c:v>
                </c:pt>
                <c:pt idx="3">
                  <c:v>14.993</c:v>
                </c:pt>
                <c:pt idx="4">
                  <c:v>11.565</c:v>
                </c:pt>
                <c:pt idx="5">
                  <c:v>8.4890000000000008</c:v>
                </c:pt>
                <c:pt idx="6">
                  <c:v>17.088999999999999</c:v>
                </c:pt>
                <c:pt idx="7">
                  <c:v>13.509</c:v>
                </c:pt>
                <c:pt idx="8">
                  <c:v>14.653</c:v>
                </c:pt>
                <c:pt idx="9">
                  <c:v>15.909000000000001</c:v>
                </c:pt>
                <c:pt idx="10">
                  <c:v>17.126000000000001</c:v>
                </c:pt>
                <c:pt idx="11">
                  <c:v>20.238</c:v>
                </c:pt>
                <c:pt idx="12">
                  <c:v>22.35</c:v>
                </c:pt>
                <c:pt idx="13">
                  <c:v>20.303000000000001</c:v>
                </c:pt>
                <c:pt idx="14">
                  <c:v>18.710999999999999</c:v>
                </c:pt>
                <c:pt idx="15">
                  <c:v>17.509</c:v>
                </c:pt>
                <c:pt idx="16">
                  <c:v>15.866</c:v>
                </c:pt>
                <c:pt idx="17">
                  <c:v>13.875</c:v>
                </c:pt>
                <c:pt idx="18">
                  <c:v>20.835999999999999</c:v>
                </c:pt>
                <c:pt idx="19">
                  <c:v>16.675999999999998</c:v>
                </c:pt>
                <c:pt idx="20">
                  <c:v>17.757000000000001</c:v>
                </c:pt>
                <c:pt idx="21">
                  <c:v>18.602</c:v>
                </c:pt>
                <c:pt idx="22">
                  <c:v>20.603999999999999</c:v>
                </c:pt>
                <c:pt idx="23">
                  <c:v>22.366</c:v>
                </c:pt>
                <c:pt idx="24">
                  <c:v>27.835999999999999</c:v>
                </c:pt>
                <c:pt idx="25">
                  <c:v>28.471</c:v>
                </c:pt>
                <c:pt idx="26">
                  <c:v>24.166</c:v>
                </c:pt>
                <c:pt idx="27">
                  <c:v>20.457999999999998</c:v>
                </c:pt>
                <c:pt idx="28">
                  <c:v>17.602</c:v>
                </c:pt>
                <c:pt idx="29">
                  <c:v>17.058</c:v>
                </c:pt>
                <c:pt idx="30">
                  <c:v>25.247</c:v>
                </c:pt>
                <c:pt idx="31">
                  <c:v>18.82</c:v>
                </c:pt>
                <c:pt idx="32">
                  <c:v>19.736999999999998</c:v>
                </c:pt>
                <c:pt idx="33">
                  <c:v>20.699000000000002</c:v>
                </c:pt>
                <c:pt idx="34">
                  <c:v>23.905999999999999</c:v>
                </c:pt>
                <c:pt idx="35">
                  <c:v>27.350999999999999</c:v>
                </c:pt>
                <c:pt idx="36">
                  <c:v>31.143999999999998</c:v>
                </c:pt>
                <c:pt idx="37">
                  <c:v>30.437000000000001</c:v>
                </c:pt>
                <c:pt idx="38">
                  <c:v>24.292999999999999</c:v>
                </c:pt>
                <c:pt idx="39">
                  <c:v>22.344999999999999</c:v>
                </c:pt>
                <c:pt idx="40">
                  <c:v>21.317</c:v>
                </c:pt>
                <c:pt idx="41">
                  <c:v>17.22</c:v>
                </c:pt>
                <c:pt idx="42">
                  <c:v>26.919</c:v>
                </c:pt>
                <c:pt idx="43">
                  <c:v>20.53</c:v>
                </c:pt>
                <c:pt idx="44">
                  <c:v>22.311</c:v>
                </c:pt>
                <c:pt idx="45">
                  <c:v>23.5288</c:v>
                </c:pt>
                <c:pt idx="46">
                  <c:v>23.305</c:v>
                </c:pt>
                <c:pt idx="47">
                  <c:v>28.545000000000002</c:v>
                </c:pt>
                <c:pt idx="48">
                  <c:v>31.315999999999999</c:v>
                </c:pt>
                <c:pt idx="49">
                  <c:v>28.751999999999999</c:v>
                </c:pt>
                <c:pt idx="50">
                  <c:v>19.989000000000001</c:v>
                </c:pt>
                <c:pt idx="51">
                  <c:v>19.876999999999999</c:v>
                </c:pt>
                <c:pt idx="52">
                  <c:v>21.585000000000001</c:v>
                </c:pt>
                <c:pt idx="53">
                  <c:v>17.565999999999999</c:v>
                </c:pt>
                <c:pt idx="54">
                  <c:v>26.289000000000001</c:v>
                </c:pt>
                <c:pt idx="55">
                  <c:v>21.579000000000001</c:v>
                </c:pt>
                <c:pt idx="56">
                  <c:v>22.216999999999999</c:v>
                </c:pt>
                <c:pt idx="57">
                  <c:v>19.084499999999998</c:v>
                </c:pt>
                <c:pt idx="58">
                  <c:v>27.585000000000001</c:v>
                </c:pt>
                <c:pt idx="59">
                  <c:v>30.873999999999999</c:v>
                </c:pt>
                <c:pt idx="60">
                  <c:v>35.401000000000003</c:v>
                </c:pt>
                <c:pt idx="61">
                  <c:v>33.726999999999997</c:v>
                </c:pt>
                <c:pt idx="62">
                  <c:v>28.773</c:v>
                </c:pt>
                <c:pt idx="63">
                  <c:v>23.486000000000001</c:v>
                </c:pt>
                <c:pt idx="64">
                  <c:v>22.763000000000002</c:v>
                </c:pt>
                <c:pt idx="65">
                  <c:v>20.654</c:v>
                </c:pt>
                <c:pt idx="66">
                  <c:v>28.327000000000002</c:v>
                </c:pt>
                <c:pt idx="67">
                  <c:v>24.86</c:v>
                </c:pt>
                <c:pt idx="68">
                  <c:v>25.376000000000001</c:v>
                </c:pt>
                <c:pt idx="69">
                  <c:v>28.812000000000001</c:v>
                </c:pt>
                <c:pt idx="70">
                  <c:v>28.891999999999999</c:v>
                </c:pt>
                <c:pt idx="71">
                  <c:v>32.991999999999997</c:v>
                </c:pt>
                <c:pt idx="72">
                  <c:v>40.21</c:v>
                </c:pt>
                <c:pt idx="73">
                  <c:v>37.061</c:v>
                </c:pt>
                <c:pt idx="74">
                  <c:v>21.69</c:v>
                </c:pt>
                <c:pt idx="75">
                  <c:v>25.657</c:v>
                </c:pt>
                <c:pt idx="76">
                  <c:v>25.466999999999999</c:v>
                </c:pt>
                <c:pt idx="77">
                  <c:v>21.07</c:v>
                </c:pt>
                <c:pt idx="78">
                  <c:v>33.493000000000002</c:v>
                </c:pt>
                <c:pt idx="79">
                  <c:v>27.751999999999999</c:v>
                </c:pt>
                <c:pt idx="80">
                  <c:v>29.763999999999999</c:v>
                </c:pt>
                <c:pt idx="81">
                  <c:v>27.343</c:v>
                </c:pt>
                <c:pt idx="82">
                  <c:v>30.690999999999999</c:v>
                </c:pt>
                <c:pt idx="83">
                  <c:v>35.08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35.08</c:v>
                </c:pt>
                <c:pt idx="84">
                  <c:v>40.094465206072343</c:v>
                </c:pt>
                <c:pt idx="85">
                  <c:v>38.7536637609659</c:v>
                </c:pt>
                <c:pt idx="86">
                  <c:v>25.443942526736414</c:v>
                </c:pt>
                <c:pt idx="87">
                  <c:v>30.70459138729213</c:v>
                </c:pt>
                <c:pt idx="88">
                  <c:v>29.155629035411845</c:v>
                </c:pt>
                <c:pt idx="89">
                  <c:v>25.339460899946229</c:v>
                </c:pt>
                <c:pt idx="90">
                  <c:v>34.998373885646657</c:v>
                </c:pt>
                <c:pt idx="91">
                  <c:v>30.664523497876964</c:v>
                </c:pt>
                <c:pt idx="92">
                  <c:v>32.762304452703525</c:v>
                </c:pt>
                <c:pt idx="93">
                  <c:v>30.73600288837882</c:v>
                </c:pt>
                <c:pt idx="94">
                  <c:v>33.917642271412923</c:v>
                </c:pt>
                <c:pt idx="95">
                  <c:v>34.116655632001461</c:v>
                </c:pt>
                <c:pt idx="96">
                  <c:v>41.251608254147023</c:v>
                </c:pt>
                <c:pt idx="97">
                  <c:v>40.093426772871261</c:v>
                </c:pt>
                <c:pt idx="98">
                  <c:v>27.928827524409019</c:v>
                </c:pt>
                <c:pt idx="99">
                  <c:v>33.714718744353767</c:v>
                </c:pt>
                <c:pt idx="100">
                  <c:v>31.719486242722567</c:v>
                </c:pt>
                <c:pt idx="101">
                  <c:v>28.36006518088594</c:v>
                </c:pt>
                <c:pt idx="102">
                  <c:v>36.844092731822762</c:v>
                </c:pt>
                <c:pt idx="103">
                  <c:v>32.806340347930885</c:v>
                </c:pt>
                <c:pt idx="104">
                  <c:v>34.819828186703603</c:v>
                </c:pt>
                <c:pt idx="105">
                  <c:v>33.147456941202158</c:v>
                </c:pt>
                <c:pt idx="106">
                  <c:v>36.387728911872038</c:v>
                </c:pt>
                <c:pt idx="107">
                  <c:v>35.67260402749023</c:v>
                </c:pt>
                <c:pt idx="108">
                  <c:v>42.58644030897171</c:v>
                </c:pt>
                <c:pt idx="109">
                  <c:v>41.612037983091042</c:v>
                </c:pt>
                <c:pt idx="110">
                  <c:v>30.135578991275629</c:v>
                </c:pt>
                <c:pt idx="111">
                  <c:v>35.619559103301505</c:v>
                </c:pt>
                <c:pt idx="112">
                  <c:v>33.557822644173299</c:v>
                </c:pt>
                <c:pt idx="113">
                  <c:v>30.225393033317015</c:v>
                </c:pt>
                <c:pt idx="114">
                  <c:v>37.908963951741711</c:v>
                </c:pt>
                <c:pt idx="115">
                  <c:v>34.341289303386219</c:v>
                </c:pt>
                <c:pt idx="116">
                  <c:v>36.232764276668938</c:v>
                </c:pt>
                <c:pt idx="117">
                  <c:v>34.641330766393118</c:v>
                </c:pt>
                <c:pt idx="118">
                  <c:v>37.673231407002525</c:v>
                </c:pt>
                <c:pt idx="119">
                  <c:v>37.246854563057369</c:v>
                </c:pt>
                <c:pt idx="120">
                  <c:v>43.74973256565886</c:v>
                </c:pt>
                <c:pt idx="121">
                  <c:v>42.809177192992323</c:v>
                </c:pt>
                <c:pt idx="122">
                  <c:v>32.073386331250546</c:v>
                </c:pt>
                <c:pt idx="123">
                  <c:v>37.223344322050416</c:v>
                </c:pt>
                <c:pt idx="124">
                  <c:v>35.224064514454668</c:v>
                </c:pt>
                <c:pt idx="125">
                  <c:v>32.01512988605441</c:v>
                </c:pt>
                <c:pt idx="126">
                  <c:v>39.080612498817125</c:v>
                </c:pt>
                <c:pt idx="127">
                  <c:v>35.809975505598054</c:v>
                </c:pt>
                <c:pt idx="128">
                  <c:v>37.561567999715635</c:v>
                </c:pt>
                <c:pt idx="129">
                  <c:v>36.08568322094078</c:v>
                </c:pt>
                <c:pt idx="130">
                  <c:v>38.942862197363091</c:v>
                </c:pt>
                <c:pt idx="131">
                  <c:v>38.665866180673511</c:v>
                </c:pt>
                <c:pt idx="132">
                  <c:v>44.721568409471963</c:v>
                </c:pt>
                <c:pt idx="133">
                  <c:v>43.84954752215679</c:v>
                </c:pt>
                <c:pt idx="134">
                  <c:v>33.873046173452693</c:v>
                </c:pt>
                <c:pt idx="135">
                  <c:v>38.600278829234753</c:v>
                </c:pt>
                <c:pt idx="136">
                  <c:v>36.716880190116285</c:v>
                </c:pt>
                <c:pt idx="137">
                  <c:v>33.627598037736249</c:v>
                </c:pt>
                <c:pt idx="138">
                  <c:v>40.117365683169005</c:v>
                </c:pt>
                <c:pt idx="139">
                  <c:v>37.159159675281671</c:v>
                </c:pt>
                <c:pt idx="140">
                  <c:v>38.770377944098534</c:v>
                </c:pt>
                <c:pt idx="141">
                  <c:v>37.385764364630411</c:v>
                </c:pt>
                <c:pt idx="142">
                  <c:v>40.025694084234871</c:v>
                </c:pt>
                <c:pt idx="143">
                  <c:v>39.954327929532546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35.08</c:v>
                </c:pt>
                <c:pt idx="84">
                  <c:v>40.094465206072343</c:v>
                </c:pt>
                <c:pt idx="85">
                  <c:v>38.7536637609659</c:v>
                </c:pt>
                <c:pt idx="86">
                  <c:v>25.443942526736414</c:v>
                </c:pt>
                <c:pt idx="87">
                  <c:v>30.70459138729213</c:v>
                </c:pt>
                <c:pt idx="88">
                  <c:v>29.155629035411845</c:v>
                </c:pt>
                <c:pt idx="89">
                  <c:v>25.339460899946229</c:v>
                </c:pt>
                <c:pt idx="90">
                  <c:v>34.998373885646657</c:v>
                </c:pt>
                <c:pt idx="91">
                  <c:v>30.664523497876964</c:v>
                </c:pt>
                <c:pt idx="92">
                  <c:v>32.762304452703525</c:v>
                </c:pt>
                <c:pt idx="93">
                  <c:v>30.73600288837882</c:v>
                </c:pt>
                <c:pt idx="94">
                  <c:v>33.917642271412923</c:v>
                </c:pt>
                <c:pt idx="95">
                  <c:v>34.116655632001461</c:v>
                </c:pt>
                <c:pt idx="96">
                  <c:v>40.944341365632617</c:v>
                </c:pt>
                <c:pt idx="97">
                  <c:v>39.641491412262241</c:v>
                </c:pt>
                <c:pt idx="98">
                  <c:v>27.505376472680997</c:v>
                </c:pt>
                <c:pt idx="99">
                  <c:v>33.070145198326763</c:v>
                </c:pt>
                <c:pt idx="100">
                  <c:v>30.985378226625123</c:v>
                </c:pt>
                <c:pt idx="101">
                  <c:v>27.587583442831413</c:v>
                </c:pt>
                <c:pt idx="102">
                  <c:v>35.687040115987728</c:v>
                </c:pt>
                <c:pt idx="103">
                  <c:v>31.637074577719346</c:v>
                </c:pt>
                <c:pt idx="104">
                  <c:v>33.428799047243203</c:v>
                </c:pt>
                <c:pt idx="105">
                  <c:v>31.677979338957563</c:v>
                </c:pt>
                <c:pt idx="106">
                  <c:v>34.612414311876528</c:v>
                </c:pt>
                <c:pt idx="107">
                  <c:v>33.770543810117239</c:v>
                </c:pt>
                <c:pt idx="108">
                  <c:v>40.119460474771707</c:v>
                </c:pt>
                <c:pt idx="109">
                  <c:v>39.006493647571254</c:v>
                </c:pt>
                <c:pt idx="110">
                  <c:v>28.105045210720355</c:v>
                </c:pt>
                <c:pt idx="111">
                  <c:v>33.046933723385997</c:v>
                </c:pt>
                <c:pt idx="112">
                  <c:v>30.968788343765063</c:v>
                </c:pt>
                <c:pt idx="113">
                  <c:v>27.742076174301999</c:v>
                </c:pt>
                <c:pt idx="114">
                  <c:v>34.601265576903316</c:v>
                </c:pt>
                <c:pt idx="115">
                  <c:v>31.167070387538438</c:v>
                </c:pt>
                <c:pt idx="116">
                  <c:v>32.69298554720131</c:v>
                </c:pt>
                <c:pt idx="117">
                  <c:v>31.07162073395245</c:v>
                </c:pt>
                <c:pt idx="118">
                  <c:v>33.586092968033526</c:v>
                </c:pt>
                <c:pt idx="119">
                  <c:v>32.999889146237749</c:v>
                </c:pt>
                <c:pt idx="120">
                  <c:v>38.515230701936957</c:v>
                </c:pt>
                <c:pt idx="121">
                  <c:v>37.442377112495564</c:v>
                </c:pt>
                <c:pt idx="122">
                  <c:v>27.865975409700255</c:v>
                </c:pt>
                <c:pt idx="123">
                  <c:v>32.120369269449746</c:v>
                </c:pt>
                <c:pt idx="124">
                  <c:v>30.183495650031148</c:v>
                </c:pt>
                <c:pt idx="125">
                  <c:v>27.238106357891603</c:v>
                </c:pt>
                <c:pt idx="126">
                  <c:v>33.00651921323395</c:v>
                </c:pt>
                <c:pt idx="127">
                  <c:v>30.01806512676653</c:v>
                </c:pt>
                <c:pt idx="128">
                  <c:v>31.245077006160798</c:v>
                </c:pt>
                <c:pt idx="129">
                  <c:v>29.781760046657261</c:v>
                </c:pt>
                <c:pt idx="130">
                  <c:v>31.881257416348419</c:v>
                </c:pt>
                <c:pt idx="131">
                  <c:v>31.393431984074255</c:v>
                </c:pt>
                <c:pt idx="132">
                  <c:v>36.003117004905405</c:v>
                </c:pt>
                <c:pt idx="133">
                  <c:v>34.994987211567867</c:v>
                </c:pt>
                <c:pt idx="134">
                  <c:v>26.792620061447678</c:v>
                </c:pt>
                <c:pt idx="135">
                  <c:v>30.253079071229934</c:v>
                </c:pt>
                <c:pt idx="136">
                  <c:v>28.507405092472752</c:v>
                </c:pt>
                <c:pt idx="137">
                  <c:v>25.857795120301063</c:v>
                </c:pt>
                <c:pt idx="138">
                  <c:v>30.543459565033665</c:v>
                </c:pt>
                <c:pt idx="139">
                  <c:v>28.004272628780754</c:v>
                </c:pt>
                <c:pt idx="140">
                  <c:v>28.91402003897899</c:v>
                </c:pt>
                <c:pt idx="141">
                  <c:v>27.582755924093874</c:v>
                </c:pt>
                <c:pt idx="142">
                  <c:v>29.205177496121728</c:v>
                </c:pt>
                <c:pt idx="143">
                  <c:v>28.822833999190507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35.08</c:v>
                </c:pt>
                <c:pt idx="84">
                  <c:v>40.094465206072343</c:v>
                </c:pt>
                <c:pt idx="85">
                  <c:v>38.7536637609659</c:v>
                </c:pt>
                <c:pt idx="86">
                  <c:v>25.443942526736414</c:v>
                </c:pt>
                <c:pt idx="87">
                  <c:v>30.70459138729213</c:v>
                </c:pt>
                <c:pt idx="88">
                  <c:v>29.155629035411845</c:v>
                </c:pt>
                <c:pt idx="89">
                  <c:v>25.339460899946229</c:v>
                </c:pt>
                <c:pt idx="90">
                  <c:v>34.998373885646657</c:v>
                </c:pt>
                <c:pt idx="91">
                  <c:v>30.664523497876964</c:v>
                </c:pt>
                <c:pt idx="92">
                  <c:v>32.762304452703525</c:v>
                </c:pt>
                <c:pt idx="93">
                  <c:v>30.73600288837882</c:v>
                </c:pt>
                <c:pt idx="94">
                  <c:v>33.917642271412923</c:v>
                </c:pt>
                <c:pt idx="95">
                  <c:v>34.116655632001461</c:v>
                </c:pt>
                <c:pt idx="96">
                  <c:v>41.558875142661428</c:v>
                </c:pt>
                <c:pt idx="97">
                  <c:v>40.545362133480282</c:v>
                </c:pt>
                <c:pt idx="98">
                  <c:v>28.352278576137042</c:v>
                </c:pt>
                <c:pt idx="99">
                  <c:v>34.359292290380772</c:v>
                </c:pt>
                <c:pt idx="100">
                  <c:v>32.453594258820011</c:v>
                </c:pt>
                <c:pt idx="101">
                  <c:v>29.132546918940466</c:v>
                </c:pt>
                <c:pt idx="102">
                  <c:v>38.001145347657797</c:v>
                </c:pt>
                <c:pt idx="103">
                  <c:v>33.975606118142423</c:v>
                </c:pt>
                <c:pt idx="104">
                  <c:v>36.210857326164003</c:v>
                </c:pt>
                <c:pt idx="105">
                  <c:v>34.616934543446753</c:v>
                </c:pt>
                <c:pt idx="106">
                  <c:v>38.163043511867549</c:v>
                </c:pt>
                <c:pt idx="107">
                  <c:v>37.574664244863222</c:v>
                </c:pt>
                <c:pt idx="108">
                  <c:v>45.053420143171714</c:v>
                </c:pt>
                <c:pt idx="109">
                  <c:v>44.21758231861083</c:v>
                </c:pt>
                <c:pt idx="110">
                  <c:v>32.166112771830903</c:v>
                </c:pt>
                <c:pt idx="111">
                  <c:v>38.192184483217012</c:v>
                </c:pt>
                <c:pt idx="112">
                  <c:v>36.146856944581536</c:v>
                </c:pt>
                <c:pt idx="113">
                  <c:v>32.708709892332031</c:v>
                </c:pt>
                <c:pt idx="114">
                  <c:v>41.216662326580106</c:v>
                </c:pt>
                <c:pt idx="115">
                  <c:v>37.515508219234</c:v>
                </c:pt>
                <c:pt idx="116">
                  <c:v>39.772543006136566</c:v>
                </c:pt>
                <c:pt idx="117">
                  <c:v>38.211040798833785</c:v>
                </c:pt>
                <c:pt idx="118">
                  <c:v>41.760369845971525</c:v>
                </c:pt>
                <c:pt idx="119">
                  <c:v>41.493819979876989</c:v>
                </c:pt>
                <c:pt idx="120">
                  <c:v>48.984234429380763</c:v>
                </c:pt>
                <c:pt idx="121">
                  <c:v>48.175977273489082</c:v>
                </c:pt>
                <c:pt idx="122">
                  <c:v>36.280797252800838</c:v>
                </c:pt>
                <c:pt idx="123">
                  <c:v>42.326319374651085</c:v>
                </c:pt>
                <c:pt idx="124">
                  <c:v>40.264633378878187</c:v>
                </c:pt>
                <c:pt idx="125">
                  <c:v>36.792153414217218</c:v>
                </c:pt>
                <c:pt idx="126">
                  <c:v>45.154705784400299</c:v>
                </c:pt>
                <c:pt idx="127">
                  <c:v>41.601885884429578</c:v>
                </c:pt>
                <c:pt idx="128">
                  <c:v>43.878058993270471</c:v>
                </c:pt>
                <c:pt idx="129">
                  <c:v>42.389606395224298</c:v>
                </c:pt>
                <c:pt idx="130">
                  <c:v>46.004466978377764</c:v>
                </c:pt>
                <c:pt idx="131">
                  <c:v>45.938300377272768</c:v>
                </c:pt>
                <c:pt idx="132">
                  <c:v>53.440019814038521</c:v>
                </c:pt>
                <c:pt idx="133">
                  <c:v>52.704107832745713</c:v>
                </c:pt>
                <c:pt idx="134">
                  <c:v>40.953472285457707</c:v>
                </c:pt>
                <c:pt idx="135">
                  <c:v>46.947478587239573</c:v>
                </c:pt>
                <c:pt idx="136">
                  <c:v>44.926355287759819</c:v>
                </c:pt>
                <c:pt idx="137">
                  <c:v>41.397400955171435</c:v>
                </c:pt>
                <c:pt idx="138">
                  <c:v>49.691271801304346</c:v>
                </c:pt>
                <c:pt idx="139">
                  <c:v>46.314046721782589</c:v>
                </c:pt>
                <c:pt idx="140">
                  <c:v>48.626735849218079</c:v>
                </c:pt>
                <c:pt idx="141">
                  <c:v>47.188772805166948</c:v>
                </c:pt>
                <c:pt idx="142">
                  <c:v>50.846210672348015</c:v>
                </c:pt>
                <c:pt idx="143">
                  <c:v>51.085821859874585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93728"/>
        <c:axId val="73507968"/>
      </c:scatterChart>
      <c:valAx>
        <c:axId val="5319372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73507968"/>
        <c:crosses val="autoZero"/>
        <c:crossBetween val="midCat"/>
        <c:majorUnit val="732"/>
      </c:valAx>
      <c:valAx>
        <c:axId val="735079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31937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79</v>
      </c>
    </row>
    <row r="4" spans="2:3" x14ac:dyDescent="0.25">
      <c r="B4" s="8" t="s">
        <v>83</v>
      </c>
    </row>
    <row r="5" spans="2:3" x14ac:dyDescent="0.25">
      <c r="C5" s="9" t="s">
        <v>78</v>
      </c>
    </row>
    <row r="6" spans="2:3" x14ac:dyDescent="0.25">
      <c r="B6" s="8" t="s">
        <v>84</v>
      </c>
    </row>
    <row r="7" spans="2:3" x14ac:dyDescent="0.25">
      <c r="C7" s="9" t="s">
        <v>85</v>
      </c>
    </row>
    <row r="8" spans="2:3" x14ac:dyDescent="0.25">
      <c r="C8" s="9" t="s">
        <v>80</v>
      </c>
    </row>
    <row r="9" spans="2:3" x14ac:dyDescent="0.25">
      <c r="B9" s="8" t="s">
        <v>86</v>
      </c>
    </row>
    <row r="10" spans="2:3" x14ac:dyDescent="0.25">
      <c r="C10" s="9" t="s">
        <v>81</v>
      </c>
    </row>
    <row r="11" spans="2:3" x14ac:dyDescent="0.25">
      <c r="C11" s="9" t="s">
        <v>82</v>
      </c>
    </row>
    <row r="12" spans="2:3" x14ac:dyDescent="0.25">
      <c r="C12" s="9" t="s">
        <v>87</v>
      </c>
    </row>
    <row r="13" spans="2:3" x14ac:dyDescent="0.25">
      <c r="C13" s="9" t="s">
        <v>88</v>
      </c>
    </row>
    <row r="14" spans="2:3" x14ac:dyDescent="0.25">
      <c r="B14" s="8" t="s">
        <v>90</v>
      </c>
    </row>
    <row r="15" spans="2:3" x14ac:dyDescent="0.25">
      <c r="C15" s="9" t="s">
        <v>89</v>
      </c>
    </row>
    <row r="16" spans="2:3" x14ac:dyDescent="0.25">
      <c r="C16" s="9" t="s">
        <v>91</v>
      </c>
    </row>
    <row r="17" spans="2:3" x14ac:dyDescent="0.25">
      <c r="B17" s="8" t="s">
        <v>92</v>
      </c>
    </row>
    <row r="18" spans="2:3" x14ac:dyDescent="0.25">
      <c r="C18" s="9" t="s">
        <v>93</v>
      </c>
    </row>
    <row r="19" spans="2:3" x14ac:dyDescent="0.25">
      <c r="C19" s="9" t="s">
        <v>94</v>
      </c>
    </row>
    <row r="20" spans="2:3" x14ac:dyDescent="0.25">
      <c r="C20" s="9" t="s">
        <v>95</v>
      </c>
    </row>
    <row r="21" spans="2:3" x14ac:dyDescent="0.25">
      <c r="C21" s="9" t="s">
        <v>77</v>
      </c>
    </row>
    <row r="22" spans="2:3" x14ac:dyDescent="0.25">
      <c r="B22" s="8" t="s">
        <v>96</v>
      </c>
    </row>
    <row r="23" spans="2:3" x14ac:dyDescent="0.25">
      <c r="C23" s="9" t="s">
        <v>98</v>
      </c>
    </row>
    <row r="24" spans="2:3" x14ac:dyDescent="0.25">
      <c r="C24" s="9" t="s">
        <v>99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68</v>
      </c>
    </row>
    <row r="4" spans="8:15" x14ac:dyDescent="0.2">
      <c r="H4" s="1" t="s">
        <v>59</v>
      </c>
      <c r="I4" s="1" t="s">
        <v>60</v>
      </c>
    </row>
    <row r="5" spans="8:15" x14ac:dyDescent="0.2">
      <c r="H5" s="10">
        <v>38718</v>
      </c>
      <c r="I5" s="4">
        <v>21.248999999999999</v>
      </c>
      <c r="J5" s="4"/>
      <c r="N5" s="1" t="s">
        <v>58</v>
      </c>
    </row>
    <row r="6" spans="8:15" x14ac:dyDescent="0.2">
      <c r="H6" s="10">
        <v>38749</v>
      </c>
      <c r="I6" s="4">
        <v>20.259</v>
      </c>
      <c r="J6" s="4"/>
      <c r="N6" s="11" t="s">
        <v>58</v>
      </c>
    </row>
    <row r="7" spans="8:15" x14ac:dyDescent="0.2">
      <c r="H7" s="10">
        <v>38777</v>
      </c>
      <c r="I7" s="4">
        <v>17.492999999999999</v>
      </c>
      <c r="N7" s="11" t="s">
        <v>58</v>
      </c>
      <c r="O7" s="1" t="s">
        <v>58</v>
      </c>
    </row>
    <row r="8" spans="8:15" x14ac:dyDescent="0.2">
      <c r="H8" s="10">
        <v>38808</v>
      </c>
      <c r="I8" s="4">
        <v>14.993</v>
      </c>
      <c r="L8" s="10"/>
      <c r="N8" s="11" t="s">
        <v>58</v>
      </c>
      <c r="O8" s="1" t="s">
        <v>58</v>
      </c>
    </row>
    <row r="9" spans="8:15" x14ac:dyDescent="0.2">
      <c r="H9" s="10">
        <v>38838</v>
      </c>
      <c r="I9" s="4">
        <v>11.565</v>
      </c>
      <c r="L9" s="10"/>
      <c r="N9" s="11" t="s">
        <v>58</v>
      </c>
      <c r="O9" s="1" t="s">
        <v>58</v>
      </c>
    </row>
    <row r="10" spans="8:15" x14ac:dyDescent="0.2">
      <c r="H10" s="10">
        <v>38869</v>
      </c>
      <c r="I10" s="4">
        <v>8.4890000000000008</v>
      </c>
      <c r="L10" s="10"/>
      <c r="N10" s="11" t="s">
        <v>58</v>
      </c>
      <c r="O10" s="1" t="s">
        <v>58</v>
      </c>
    </row>
    <row r="11" spans="8:15" x14ac:dyDescent="0.2">
      <c r="H11" s="10">
        <v>38899</v>
      </c>
      <c r="I11" s="4">
        <v>17.088999999999999</v>
      </c>
      <c r="L11" s="10"/>
      <c r="N11" s="11" t="s">
        <v>58</v>
      </c>
      <c r="O11" s="1" t="s">
        <v>58</v>
      </c>
    </row>
    <row r="12" spans="8:15" x14ac:dyDescent="0.2">
      <c r="H12" s="10">
        <v>38930</v>
      </c>
      <c r="I12" s="4">
        <v>13.509</v>
      </c>
      <c r="L12" s="10"/>
      <c r="N12" s="12" t="s">
        <v>58</v>
      </c>
      <c r="O12" s="1" t="s">
        <v>58</v>
      </c>
    </row>
    <row r="13" spans="8:15" x14ac:dyDescent="0.2">
      <c r="H13" s="10">
        <v>38961</v>
      </c>
      <c r="I13" s="4">
        <v>14.653</v>
      </c>
      <c r="L13" s="10"/>
      <c r="N13" s="11" t="s">
        <v>58</v>
      </c>
      <c r="O13" s="1" t="s">
        <v>58</v>
      </c>
    </row>
    <row r="14" spans="8:15" x14ac:dyDescent="0.2">
      <c r="H14" s="10">
        <v>38991</v>
      </c>
      <c r="I14" s="4">
        <v>15.909000000000001</v>
      </c>
      <c r="N14" s="11" t="s">
        <v>58</v>
      </c>
      <c r="O14" s="1" t="s">
        <v>58</v>
      </c>
    </row>
    <row r="15" spans="8:15" x14ac:dyDescent="0.2">
      <c r="H15" s="10">
        <v>39022</v>
      </c>
      <c r="I15" s="4">
        <v>17.126000000000001</v>
      </c>
      <c r="N15" s="11" t="s">
        <v>58</v>
      </c>
      <c r="O15" s="1" t="s">
        <v>58</v>
      </c>
    </row>
    <row r="16" spans="8:15" x14ac:dyDescent="0.2">
      <c r="H16" s="10">
        <v>39052</v>
      </c>
      <c r="I16" s="4">
        <v>20.238</v>
      </c>
      <c r="N16" s="11" t="s">
        <v>58</v>
      </c>
      <c r="O16" s="1" t="s">
        <v>58</v>
      </c>
    </row>
    <row r="17" spans="8:15" x14ac:dyDescent="0.2">
      <c r="H17" s="10">
        <v>39083</v>
      </c>
      <c r="I17" s="4">
        <v>22.35</v>
      </c>
      <c r="N17" s="11" t="s">
        <v>58</v>
      </c>
      <c r="O17" s="1" t="s">
        <v>58</v>
      </c>
    </row>
    <row r="18" spans="8:15" x14ac:dyDescent="0.2">
      <c r="H18" s="10">
        <v>39114</v>
      </c>
      <c r="I18" s="4">
        <v>20.303000000000001</v>
      </c>
      <c r="N18" s="11" t="s">
        <v>58</v>
      </c>
      <c r="O18" s="1" t="s">
        <v>58</v>
      </c>
    </row>
    <row r="19" spans="8:15" x14ac:dyDescent="0.2">
      <c r="H19" s="10">
        <v>39142</v>
      </c>
      <c r="I19" s="4">
        <v>18.710999999999999</v>
      </c>
      <c r="N19" s="11" t="s">
        <v>58</v>
      </c>
      <c r="O19" s="1" t="s">
        <v>58</v>
      </c>
    </row>
    <row r="20" spans="8:15" x14ac:dyDescent="0.2">
      <c r="H20" s="10">
        <v>39173</v>
      </c>
      <c r="I20" s="4">
        <v>17.509</v>
      </c>
      <c r="N20" s="11" t="s">
        <v>58</v>
      </c>
      <c r="O20" s="1" t="s">
        <v>58</v>
      </c>
    </row>
    <row r="21" spans="8:15" x14ac:dyDescent="0.2">
      <c r="H21" s="10">
        <v>39203</v>
      </c>
      <c r="I21" s="4">
        <v>15.866</v>
      </c>
      <c r="N21" s="11" t="s">
        <v>58</v>
      </c>
      <c r="O21" s="1" t="s">
        <v>58</v>
      </c>
    </row>
    <row r="22" spans="8:15" x14ac:dyDescent="0.2">
      <c r="H22" s="10">
        <v>39234</v>
      </c>
      <c r="I22" s="4">
        <v>13.875</v>
      </c>
      <c r="N22" s="12" t="s">
        <v>58</v>
      </c>
      <c r="O22" s="1" t="s">
        <v>58</v>
      </c>
    </row>
    <row r="23" spans="8:15" x14ac:dyDescent="0.2">
      <c r="H23" s="10">
        <v>39264</v>
      </c>
      <c r="I23" s="4">
        <v>20.835999999999999</v>
      </c>
      <c r="N23" s="11" t="s">
        <v>58</v>
      </c>
      <c r="O23" s="1" t="s">
        <v>58</v>
      </c>
    </row>
    <row r="24" spans="8:15" x14ac:dyDescent="0.2">
      <c r="H24" s="10">
        <v>39295</v>
      </c>
      <c r="I24" s="4">
        <v>16.675999999999998</v>
      </c>
      <c r="N24" s="12" t="s">
        <v>58</v>
      </c>
      <c r="O24" s="1" t="s">
        <v>58</v>
      </c>
    </row>
    <row r="25" spans="8:15" x14ac:dyDescent="0.2">
      <c r="H25" s="10">
        <v>39326</v>
      </c>
      <c r="I25" s="4">
        <v>17.757000000000001</v>
      </c>
      <c r="N25" s="11" t="s">
        <v>58</v>
      </c>
      <c r="O25" s="1" t="s">
        <v>58</v>
      </c>
    </row>
    <row r="26" spans="8:15" x14ac:dyDescent="0.2">
      <c r="H26" s="10">
        <v>39356</v>
      </c>
      <c r="I26" s="4">
        <v>18.602</v>
      </c>
      <c r="N26" s="11" t="s">
        <v>58</v>
      </c>
      <c r="O26" s="1" t="s">
        <v>58</v>
      </c>
    </row>
    <row r="27" spans="8:15" x14ac:dyDescent="0.2">
      <c r="H27" s="10">
        <v>39387</v>
      </c>
      <c r="I27" s="4">
        <v>20.603999999999999</v>
      </c>
      <c r="N27" s="11" t="s">
        <v>58</v>
      </c>
      <c r="O27" s="1" t="s">
        <v>58</v>
      </c>
    </row>
    <row r="28" spans="8:15" x14ac:dyDescent="0.2">
      <c r="H28" s="10">
        <v>39417</v>
      </c>
      <c r="I28" s="4">
        <v>22.366</v>
      </c>
      <c r="N28" s="11" t="s">
        <v>58</v>
      </c>
      <c r="O28" s="1" t="s">
        <v>58</v>
      </c>
    </row>
    <row r="29" spans="8:15" x14ac:dyDescent="0.2">
      <c r="H29" s="10">
        <v>39448</v>
      </c>
      <c r="I29" s="4">
        <v>27.835999999999999</v>
      </c>
      <c r="N29" s="11" t="s">
        <v>58</v>
      </c>
      <c r="O29" s="1" t="s">
        <v>58</v>
      </c>
    </row>
    <row r="30" spans="8:15" x14ac:dyDescent="0.2">
      <c r="H30" s="10">
        <v>39479</v>
      </c>
      <c r="I30" s="4">
        <v>28.471</v>
      </c>
      <c r="N30" s="11" t="s">
        <v>58</v>
      </c>
      <c r="O30" s="1" t="s">
        <v>58</v>
      </c>
    </row>
    <row r="31" spans="8:15" x14ac:dyDescent="0.2">
      <c r="H31" s="10">
        <v>39508</v>
      </c>
      <c r="I31" s="4">
        <v>24.166</v>
      </c>
      <c r="N31" s="11" t="s">
        <v>58</v>
      </c>
      <c r="O31" s="1" t="s">
        <v>58</v>
      </c>
    </row>
    <row r="32" spans="8:15" x14ac:dyDescent="0.2">
      <c r="H32" s="10">
        <v>39539</v>
      </c>
      <c r="I32" s="4">
        <v>20.457999999999998</v>
      </c>
      <c r="N32" s="11" t="s">
        <v>58</v>
      </c>
      <c r="O32" s="1" t="s">
        <v>58</v>
      </c>
    </row>
    <row r="33" spans="8:15" x14ac:dyDescent="0.2">
      <c r="H33" s="10">
        <v>39569</v>
      </c>
      <c r="I33" s="4">
        <v>17.602</v>
      </c>
      <c r="N33" s="11" t="s">
        <v>58</v>
      </c>
      <c r="O33" s="1" t="s">
        <v>58</v>
      </c>
    </row>
    <row r="34" spans="8:15" x14ac:dyDescent="0.2">
      <c r="H34" s="10">
        <v>39600</v>
      </c>
      <c r="I34" s="4">
        <v>17.058</v>
      </c>
      <c r="N34" s="11" t="s">
        <v>58</v>
      </c>
      <c r="O34" s="1" t="s">
        <v>58</v>
      </c>
    </row>
    <row r="35" spans="8:15" x14ac:dyDescent="0.2">
      <c r="H35" s="10">
        <v>39630</v>
      </c>
      <c r="I35" s="4">
        <v>25.247</v>
      </c>
      <c r="N35" s="12" t="s">
        <v>58</v>
      </c>
      <c r="O35" s="1" t="s">
        <v>58</v>
      </c>
    </row>
    <row r="36" spans="8:15" x14ac:dyDescent="0.2">
      <c r="H36" s="10">
        <v>39661</v>
      </c>
      <c r="I36" s="4">
        <v>18.82</v>
      </c>
      <c r="N36" s="11" t="s">
        <v>58</v>
      </c>
      <c r="O36" s="1" t="s">
        <v>58</v>
      </c>
    </row>
    <row r="37" spans="8:15" x14ac:dyDescent="0.2">
      <c r="H37" s="10">
        <v>39692</v>
      </c>
      <c r="I37" s="4">
        <v>19.736999999999998</v>
      </c>
      <c r="N37" s="11" t="s">
        <v>58</v>
      </c>
      <c r="O37" s="1" t="s">
        <v>58</v>
      </c>
    </row>
    <row r="38" spans="8:15" x14ac:dyDescent="0.2">
      <c r="H38" s="10">
        <v>39722</v>
      </c>
      <c r="I38" s="4">
        <v>20.699000000000002</v>
      </c>
      <c r="N38" s="11" t="s">
        <v>58</v>
      </c>
      <c r="O38" s="1" t="s">
        <v>58</v>
      </c>
    </row>
    <row r="39" spans="8:15" x14ac:dyDescent="0.2">
      <c r="H39" s="10">
        <v>39753</v>
      </c>
      <c r="I39" s="4">
        <v>23.905999999999999</v>
      </c>
      <c r="N39" s="11" t="s">
        <v>58</v>
      </c>
      <c r="O39" s="1" t="s">
        <v>58</v>
      </c>
    </row>
    <row r="40" spans="8:15" x14ac:dyDescent="0.2">
      <c r="H40" s="10">
        <v>39783</v>
      </c>
      <c r="I40" s="4">
        <v>27.350999999999999</v>
      </c>
      <c r="N40" s="11" t="s">
        <v>58</v>
      </c>
      <c r="O40" s="1" t="s">
        <v>58</v>
      </c>
    </row>
    <row r="41" spans="8:15" x14ac:dyDescent="0.2">
      <c r="H41" s="10">
        <v>39814</v>
      </c>
      <c r="I41" s="4">
        <v>31.143999999999998</v>
      </c>
      <c r="N41" s="11" t="s">
        <v>58</v>
      </c>
      <c r="O41" s="1" t="s">
        <v>58</v>
      </c>
    </row>
    <row r="42" spans="8:15" x14ac:dyDescent="0.2">
      <c r="H42" s="10">
        <v>39845</v>
      </c>
      <c r="I42" s="4">
        <v>30.437000000000001</v>
      </c>
      <c r="N42" s="11" t="s">
        <v>58</v>
      </c>
      <c r="O42" s="1" t="s">
        <v>58</v>
      </c>
    </row>
    <row r="43" spans="8:15" x14ac:dyDescent="0.2">
      <c r="H43" s="10">
        <v>39873</v>
      </c>
      <c r="I43" s="4">
        <v>24.292999999999999</v>
      </c>
      <c r="N43" s="11" t="s">
        <v>58</v>
      </c>
      <c r="O43" s="1" t="s">
        <v>58</v>
      </c>
    </row>
    <row r="44" spans="8:15" x14ac:dyDescent="0.2">
      <c r="H44" s="10">
        <v>39904</v>
      </c>
      <c r="I44" s="4">
        <v>22.344999999999999</v>
      </c>
      <c r="N44" s="11" t="s">
        <v>58</v>
      </c>
      <c r="O44" s="1" t="s">
        <v>58</v>
      </c>
    </row>
    <row r="45" spans="8:15" x14ac:dyDescent="0.2">
      <c r="H45" s="10">
        <v>39934</v>
      </c>
      <c r="I45" s="4">
        <v>21.317</v>
      </c>
      <c r="N45" s="11" t="s">
        <v>58</v>
      </c>
      <c r="O45" s="1" t="s">
        <v>58</v>
      </c>
    </row>
    <row r="46" spans="8:15" x14ac:dyDescent="0.2">
      <c r="H46" s="10">
        <v>39965</v>
      </c>
      <c r="I46" s="4">
        <v>17.22</v>
      </c>
      <c r="N46" s="11" t="s">
        <v>58</v>
      </c>
      <c r="O46" s="1" t="s">
        <v>58</v>
      </c>
    </row>
    <row r="47" spans="8:15" x14ac:dyDescent="0.2">
      <c r="H47" s="10">
        <v>39995</v>
      </c>
      <c r="I47" s="4">
        <v>26.919</v>
      </c>
      <c r="N47" s="11" t="s">
        <v>58</v>
      </c>
      <c r="O47" s="1" t="s">
        <v>58</v>
      </c>
    </row>
    <row r="48" spans="8:15" x14ac:dyDescent="0.2">
      <c r="H48" s="10">
        <v>40026</v>
      </c>
      <c r="I48" s="4">
        <v>20.53</v>
      </c>
      <c r="N48" s="11" t="s">
        <v>58</v>
      </c>
      <c r="O48" s="1" t="s">
        <v>58</v>
      </c>
    </row>
    <row r="49" spans="8:15" x14ac:dyDescent="0.2">
      <c r="H49" s="10">
        <v>40057</v>
      </c>
      <c r="I49" s="4">
        <v>22.311</v>
      </c>
      <c r="N49" s="11" t="s">
        <v>58</v>
      </c>
      <c r="O49" s="1" t="s">
        <v>58</v>
      </c>
    </row>
    <row r="50" spans="8:15" x14ac:dyDescent="0.2">
      <c r="H50" s="10">
        <v>40087</v>
      </c>
      <c r="I50" s="4">
        <v>23.5288</v>
      </c>
      <c r="N50" s="11" t="s">
        <v>58</v>
      </c>
      <c r="O50" s="1" t="s">
        <v>58</v>
      </c>
    </row>
    <row r="51" spans="8:15" x14ac:dyDescent="0.2">
      <c r="H51" s="10">
        <v>40118</v>
      </c>
      <c r="I51" s="4">
        <v>23.305</v>
      </c>
      <c r="N51" s="11" t="s">
        <v>58</v>
      </c>
      <c r="O51" s="1" t="s">
        <v>58</v>
      </c>
    </row>
    <row r="52" spans="8:15" x14ac:dyDescent="0.2">
      <c r="H52" s="10">
        <v>40148</v>
      </c>
      <c r="I52" s="4">
        <v>28.545000000000002</v>
      </c>
      <c r="N52" s="11" t="s">
        <v>58</v>
      </c>
      <c r="O52" s="1" t="s">
        <v>58</v>
      </c>
    </row>
    <row r="53" spans="8:15" x14ac:dyDescent="0.2">
      <c r="H53" s="10">
        <v>40179</v>
      </c>
      <c r="I53" s="4">
        <v>31.315999999999999</v>
      </c>
      <c r="N53" s="11" t="s">
        <v>58</v>
      </c>
      <c r="O53" s="1" t="s">
        <v>58</v>
      </c>
    </row>
    <row r="54" spans="8:15" x14ac:dyDescent="0.2">
      <c r="H54" s="10">
        <v>40210</v>
      </c>
      <c r="I54" s="4">
        <v>28.751999999999999</v>
      </c>
      <c r="N54" s="11" t="s">
        <v>58</v>
      </c>
      <c r="O54" s="1" t="s">
        <v>58</v>
      </c>
    </row>
    <row r="55" spans="8:15" x14ac:dyDescent="0.2">
      <c r="H55" s="10">
        <v>40238</v>
      </c>
      <c r="I55" s="4">
        <v>19.989000000000001</v>
      </c>
      <c r="N55" s="11" t="s">
        <v>58</v>
      </c>
      <c r="O55" s="1" t="s">
        <v>58</v>
      </c>
    </row>
    <row r="56" spans="8:15" x14ac:dyDescent="0.2">
      <c r="H56" s="10">
        <v>40269</v>
      </c>
      <c r="I56" s="4">
        <v>19.876999999999999</v>
      </c>
      <c r="N56" s="11" t="s">
        <v>58</v>
      </c>
      <c r="O56" s="1" t="s">
        <v>58</v>
      </c>
    </row>
    <row r="57" spans="8:15" x14ac:dyDescent="0.2">
      <c r="H57" s="10">
        <v>40299</v>
      </c>
      <c r="I57" s="4">
        <v>21.585000000000001</v>
      </c>
      <c r="N57" s="12" t="s">
        <v>58</v>
      </c>
      <c r="O57" s="1" t="s">
        <v>58</v>
      </c>
    </row>
    <row r="58" spans="8:15" x14ac:dyDescent="0.2">
      <c r="H58" s="10">
        <v>40330</v>
      </c>
      <c r="I58" s="4">
        <v>17.565999999999999</v>
      </c>
      <c r="N58" s="11" t="s">
        <v>58</v>
      </c>
      <c r="O58" s="1" t="s">
        <v>58</v>
      </c>
    </row>
    <row r="59" spans="8:15" x14ac:dyDescent="0.2">
      <c r="H59" s="10">
        <v>40360</v>
      </c>
      <c r="I59" s="4">
        <v>26.289000000000001</v>
      </c>
      <c r="N59" s="11" t="s">
        <v>58</v>
      </c>
      <c r="O59" s="1" t="s">
        <v>58</v>
      </c>
    </row>
    <row r="60" spans="8:15" x14ac:dyDescent="0.2">
      <c r="H60" s="10">
        <v>40391</v>
      </c>
      <c r="I60" s="4">
        <v>21.579000000000001</v>
      </c>
      <c r="N60" s="11" t="s">
        <v>58</v>
      </c>
      <c r="O60" s="1" t="s">
        <v>58</v>
      </c>
    </row>
    <row r="61" spans="8:15" x14ac:dyDescent="0.2">
      <c r="H61" s="10">
        <v>40422</v>
      </c>
      <c r="I61" s="4">
        <v>22.216999999999999</v>
      </c>
      <c r="N61" s="11" t="s">
        <v>58</v>
      </c>
      <c r="O61" s="1" t="s">
        <v>58</v>
      </c>
    </row>
    <row r="62" spans="8:15" x14ac:dyDescent="0.2">
      <c r="H62" s="10">
        <v>40452</v>
      </c>
      <c r="I62" s="4">
        <v>19.084499999999998</v>
      </c>
      <c r="N62" s="11" t="s">
        <v>58</v>
      </c>
      <c r="O62" s="1" t="s">
        <v>58</v>
      </c>
    </row>
    <row r="63" spans="8:15" x14ac:dyDescent="0.2">
      <c r="H63" s="10">
        <v>40483</v>
      </c>
      <c r="I63" s="4">
        <v>27.585000000000001</v>
      </c>
      <c r="N63" s="11" t="s">
        <v>58</v>
      </c>
      <c r="O63" s="1" t="s">
        <v>58</v>
      </c>
    </row>
    <row r="64" spans="8:15" x14ac:dyDescent="0.2">
      <c r="H64" s="10">
        <v>40513</v>
      </c>
      <c r="I64" s="4">
        <v>30.873999999999999</v>
      </c>
      <c r="N64" s="11" t="s">
        <v>58</v>
      </c>
      <c r="O64" s="1" t="s">
        <v>58</v>
      </c>
    </row>
    <row r="65" spans="8:15" x14ac:dyDescent="0.2">
      <c r="H65" s="10">
        <v>40544</v>
      </c>
      <c r="I65" s="4">
        <v>35.401000000000003</v>
      </c>
      <c r="N65" s="11" t="s">
        <v>58</v>
      </c>
      <c r="O65" s="1" t="s">
        <v>58</v>
      </c>
    </row>
    <row r="66" spans="8:15" x14ac:dyDescent="0.2">
      <c r="H66" s="10">
        <v>40575</v>
      </c>
      <c r="I66" s="4">
        <v>33.726999999999997</v>
      </c>
      <c r="N66" s="11" t="s">
        <v>58</v>
      </c>
      <c r="O66" s="1" t="s">
        <v>58</v>
      </c>
    </row>
    <row r="67" spans="8:15" x14ac:dyDescent="0.2">
      <c r="H67" s="10">
        <v>40603</v>
      </c>
      <c r="I67" s="4">
        <v>28.773</v>
      </c>
      <c r="N67" s="11" t="s">
        <v>58</v>
      </c>
      <c r="O67" s="1" t="s">
        <v>58</v>
      </c>
    </row>
    <row r="68" spans="8:15" x14ac:dyDescent="0.2">
      <c r="H68" s="10">
        <v>40634</v>
      </c>
      <c r="I68" s="4">
        <v>23.486000000000001</v>
      </c>
      <c r="N68" s="11" t="s">
        <v>58</v>
      </c>
      <c r="O68" s="1" t="s">
        <v>58</v>
      </c>
    </row>
    <row r="69" spans="8:15" x14ac:dyDescent="0.2">
      <c r="H69" s="10">
        <v>40664</v>
      </c>
      <c r="I69" s="4">
        <v>22.763000000000002</v>
      </c>
      <c r="N69" s="11" t="s">
        <v>58</v>
      </c>
      <c r="O69" s="1" t="s">
        <v>58</v>
      </c>
    </row>
    <row r="70" spans="8:15" x14ac:dyDescent="0.2">
      <c r="H70" s="10">
        <v>40695</v>
      </c>
      <c r="I70" s="4">
        <v>20.654</v>
      </c>
      <c r="N70" s="11" t="s">
        <v>58</v>
      </c>
      <c r="O70" s="1" t="s">
        <v>58</v>
      </c>
    </row>
    <row r="71" spans="8:15" x14ac:dyDescent="0.2">
      <c r="H71" s="10">
        <v>40725</v>
      </c>
      <c r="I71" s="4">
        <v>28.327000000000002</v>
      </c>
      <c r="N71" s="11" t="s">
        <v>58</v>
      </c>
      <c r="O71" s="1" t="s">
        <v>58</v>
      </c>
    </row>
    <row r="72" spans="8:15" x14ac:dyDescent="0.2">
      <c r="H72" s="10">
        <v>40756</v>
      </c>
      <c r="I72" s="4">
        <v>24.86</v>
      </c>
      <c r="N72" s="12" t="s">
        <v>58</v>
      </c>
      <c r="O72" s="1" t="s">
        <v>58</v>
      </c>
    </row>
    <row r="73" spans="8:15" x14ac:dyDescent="0.2">
      <c r="H73" s="10">
        <v>40787</v>
      </c>
      <c r="I73" s="4">
        <v>25.376000000000001</v>
      </c>
      <c r="N73" s="11" t="s">
        <v>58</v>
      </c>
      <c r="O73" s="1" t="s">
        <v>58</v>
      </c>
    </row>
    <row r="74" spans="8:15" x14ac:dyDescent="0.2">
      <c r="H74" s="10">
        <v>40817</v>
      </c>
      <c r="I74" s="4">
        <v>28.812000000000001</v>
      </c>
      <c r="N74" s="11" t="s">
        <v>58</v>
      </c>
      <c r="O74" s="1" t="s">
        <v>58</v>
      </c>
    </row>
    <row r="75" spans="8:15" x14ac:dyDescent="0.2">
      <c r="H75" s="10">
        <v>40848</v>
      </c>
      <c r="I75" s="4">
        <v>28.891999999999999</v>
      </c>
      <c r="N75" s="11" t="s">
        <v>58</v>
      </c>
      <c r="O75" s="1" t="s">
        <v>58</v>
      </c>
    </row>
    <row r="76" spans="8:15" x14ac:dyDescent="0.2">
      <c r="H76" s="10">
        <v>40878</v>
      </c>
      <c r="I76" s="4">
        <v>32.991999999999997</v>
      </c>
      <c r="N76" s="11" t="s">
        <v>58</v>
      </c>
      <c r="O76" s="1" t="s">
        <v>58</v>
      </c>
    </row>
    <row r="77" spans="8:15" x14ac:dyDescent="0.2">
      <c r="H77" s="10">
        <v>40909</v>
      </c>
      <c r="I77" s="4">
        <v>40.21</v>
      </c>
      <c r="N77" s="11" t="s">
        <v>58</v>
      </c>
      <c r="O77" s="1" t="s">
        <v>58</v>
      </c>
    </row>
    <row r="78" spans="8:15" x14ac:dyDescent="0.2">
      <c r="H78" s="10">
        <v>40940</v>
      </c>
      <c r="I78" s="4">
        <v>37.061</v>
      </c>
      <c r="N78" s="11" t="s">
        <v>58</v>
      </c>
      <c r="O78" s="1" t="s">
        <v>58</v>
      </c>
    </row>
    <row r="79" spans="8:15" x14ac:dyDescent="0.2">
      <c r="H79" s="10">
        <v>40969</v>
      </c>
      <c r="I79" s="4">
        <v>21.69</v>
      </c>
      <c r="N79" s="12" t="s">
        <v>58</v>
      </c>
      <c r="O79" s="1" t="s">
        <v>58</v>
      </c>
    </row>
    <row r="80" spans="8:15" x14ac:dyDescent="0.2">
      <c r="H80" s="10">
        <v>41000</v>
      </c>
      <c r="I80" s="4">
        <v>25.657</v>
      </c>
      <c r="N80" s="11" t="s">
        <v>58</v>
      </c>
      <c r="O80" s="1" t="s">
        <v>58</v>
      </c>
    </row>
    <row r="81" spans="8:15" x14ac:dyDescent="0.2">
      <c r="H81" s="10">
        <v>41030</v>
      </c>
      <c r="I81" s="4">
        <v>25.466999999999999</v>
      </c>
      <c r="N81" s="11" t="s">
        <v>58</v>
      </c>
      <c r="O81" s="1" t="s">
        <v>58</v>
      </c>
    </row>
    <row r="82" spans="8:15" x14ac:dyDescent="0.2">
      <c r="H82" s="10">
        <v>41061</v>
      </c>
      <c r="I82" s="4">
        <v>21.07</v>
      </c>
      <c r="N82" s="11" t="s">
        <v>58</v>
      </c>
      <c r="O82" s="1" t="s">
        <v>58</v>
      </c>
    </row>
    <row r="83" spans="8:15" x14ac:dyDescent="0.2">
      <c r="H83" s="10">
        <v>41091</v>
      </c>
      <c r="I83" s="4">
        <v>33.493000000000002</v>
      </c>
      <c r="N83" s="11" t="s">
        <v>58</v>
      </c>
      <c r="O83" s="1" t="s">
        <v>58</v>
      </c>
    </row>
    <row r="84" spans="8:15" x14ac:dyDescent="0.2">
      <c r="H84" s="10">
        <v>41122</v>
      </c>
      <c r="I84" s="4">
        <v>27.751999999999999</v>
      </c>
      <c r="N84" s="11" t="s">
        <v>58</v>
      </c>
      <c r="O84" s="1" t="s">
        <v>58</v>
      </c>
    </row>
    <row r="85" spans="8:15" x14ac:dyDescent="0.2">
      <c r="H85" s="10">
        <v>41153</v>
      </c>
      <c r="I85" s="4">
        <v>29.763999999999999</v>
      </c>
      <c r="N85" s="11" t="s">
        <v>58</v>
      </c>
      <c r="O85" s="1" t="s">
        <v>58</v>
      </c>
    </row>
    <row r="86" spans="8:15" x14ac:dyDescent="0.2">
      <c r="H86" s="10">
        <v>41183</v>
      </c>
      <c r="I86" s="4">
        <v>27.343</v>
      </c>
      <c r="N86" s="11" t="s">
        <v>58</v>
      </c>
      <c r="O86" s="1" t="s">
        <v>58</v>
      </c>
    </row>
    <row r="87" spans="8:15" x14ac:dyDescent="0.2">
      <c r="H87" s="10">
        <v>41214</v>
      </c>
      <c r="I87" s="4">
        <v>30.690999999999999</v>
      </c>
      <c r="N87" s="11" t="s">
        <v>58</v>
      </c>
      <c r="O87" s="1" t="s">
        <v>58</v>
      </c>
    </row>
    <row r="88" spans="8:15" x14ac:dyDescent="0.2">
      <c r="H88" s="10">
        <v>41244</v>
      </c>
      <c r="I88" s="4">
        <v>35.08</v>
      </c>
      <c r="N88" s="12" t="s">
        <v>58</v>
      </c>
      <c r="O88" s="1" t="s">
        <v>58</v>
      </c>
    </row>
    <row r="89" spans="8:15" x14ac:dyDescent="0.2">
      <c r="N89" s="11"/>
      <c r="O89" s="1" t="s">
        <v>58</v>
      </c>
    </row>
    <row r="90" spans="8:15" x14ac:dyDescent="0.2">
      <c r="N90" s="12"/>
      <c r="O90" s="1" t="s">
        <v>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133</v>
      </c>
      <c r="G1" s="4" t="s">
        <v>134</v>
      </c>
      <c r="H1" s="4"/>
      <c r="I1" s="4" t="s">
        <v>205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135</v>
      </c>
      <c r="C4" s="4" t="s">
        <v>136</v>
      </c>
      <c r="D4" s="4" t="s">
        <v>137</v>
      </c>
      <c r="E4" s="4" t="s">
        <v>0</v>
      </c>
      <c r="F4" s="4" t="s">
        <v>0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138</v>
      </c>
      <c r="C5" s="4" t="s">
        <v>139</v>
      </c>
      <c r="D5" s="4" t="s">
        <v>140</v>
      </c>
      <c r="E5" s="4" t="s">
        <v>0</v>
      </c>
      <c r="F5" s="4" t="s">
        <v>0</v>
      </c>
      <c r="G5" s="4" t="s">
        <v>0</v>
      </c>
      <c r="H5" s="4"/>
      <c r="I5" s="4" t="s">
        <v>101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141</v>
      </c>
      <c r="B6" s="4" t="s">
        <v>126</v>
      </c>
      <c r="C6" s="4" t="s">
        <v>142</v>
      </c>
      <c r="D6" s="4" t="s">
        <v>143</v>
      </c>
      <c r="E6" s="4" t="s">
        <v>144</v>
      </c>
      <c r="F6" s="4" t="s">
        <v>0</v>
      </c>
      <c r="G6" s="4" t="s"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145</v>
      </c>
      <c r="C7" s="4" t="s">
        <v>13</v>
      </c>
      <c r="D7" s="4" t="s">
        <v>146</v>
      </c>
      <c r="E7" s="4" t="s">
        <v>13</v>
      </c>
      <c r="F7" s="4" t="s">
        <v>0</v>
      </c>
      <c r="G7" s="4" t="s">
        <v>0</v>
      </c>
      <c r="H7" s="4"/>
      <c r="I7" s="4"/>
      <c r="J7" s="4"/>
      <c r="K7" s="4"/>
      <c r="L7" s="4" t="s">
        <v>67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8</v>
      </c>
      <c r="B8" s="4" t="s">
        <v>0</v>
      </c>
      <c r="C8" s="4" t="s">
        <v>147</v>
      </c>
      <c r="D8" s="4" t="s">
        <v>148</v>
      </c>
      <c r="E8" s="4" t="s">
        <v>0</v>
      </c>
      <c r="F8" s="4" t="s">
        <v>0</v>
      </c>
      <c r="G8" s="4" t="s"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0</v>
      </c>
      <c r="C9" s="4" t="s">
        <v>13</v>
      </c>
      <c r="D9" s="4" t="s">
        <v>112</v>
      </c>
      <c r="E9" s="4" t="s">
        <v>0</v>
      </c>
      <c r="F9" s="4" t="s">
        <v>0</v>
      </c>
      <c r="G9" s="4" t="s">
        <v>0</v>
      </c>
      <c r="H9" s="4"/>
      <c r="I9" s="1" t="s">
        <v>206</v>
      </c>
      <c r="J9" s="4">
        <v>-8.5527029999999993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10</v>
      </c>
      <c r="B10" s="4" t="s">
        <v>0</v>
      </c>
      <c r="C10" s="4" t="s">
        <v>149</v>
      </c>
      <c r="D10" s="4" t="s">
        <v>150</v>
      </c>
      <c r="E10" s="4" t="s">
        <v>151</v>
      </c>
      <c r="F10" s="4" t="s">
        <v>152</v>
      </c>
      <c r="G10" s="4" t="s">
        <v>153</v>
      </c>
      <c r="H10" s="4"/>
      <c r="I10" s="4" t="s">
        <v>64</v>
      </c>
      <c r="J10" s="4">
        <v>6.3879580000000002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154</v>
      </c>
      <c r="D11" s="4" t="s">
        <v>155</v>
      </c>
      <c r="E11" s="4" t="s">
        <v>146</v>
      </c>
      <c r="F11" s="4" t="s">
        <v>156</v>
      </c>
      <c r="G11" s="4" t="s">
        <v>157</v>
      </c>
      <c r="H11" s="4"/>
      <c r="I11" s="4" t="s">
        <v>65</v>
      </c>
      <c r="J11" s="4">
        <v>-37.388129999999997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11</v>
      </c>
      <c r="B12" s="4" t="s">
        <v>0</v>
      </c>
      <c r="C12" s="4" t="s">
        <v>0</v>
      </c>
      <c r="D12" s="4" t="s">
        <v>158</v>
      </c>
      <c r="E12" s="4" t="s">
        <v>0</v>
      </c>
      <c r="F12" s="4" t="s">
        <v>0</v>
      </c>
      <c r="G12" s="4" t="s">
        <v>0</v>
      </c>
      <c r="H12" s="4"/>
      <c r="I12" s="4" t="s">
        <v>207</v>
      </c>
      <c r="J12" s="4">
        <v>117.5831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0</v>
      </c>
      <c r="D13" s="4" t="s">
        <v>156</v>
      </c>
      <c r="E13" s="4" t="s">
        <v>0</v>
      </c>
      <c r="F13" s="4" t="s">
        <v>0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12</v>
      </c>
      <c r="B14" s="4" t="s">
        <v>0</v>
      </c>
      <c r="C14" s="4" t="s">
        <v>159</v>
      </c>
      <c r="D14" s="4" t="s">
        <v>160</v>
      </c>
      <c r="E14" s="4" t="s">
        <v>161</v>
      </c>
      <c r="F14" s="4" t="s">
        <v>162</v>
      </c>
      <c r="G14" s="4" t="s">
        <v>163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9</v>
      </c>
      <c r="D15" s="4" t="s">
        <v>105</v>
      </c>
      <c r="E15" s="4" t="s">
        <v>13</v>
      </c>
      <c r="F15" s="4" t="s">
        <v>13</v>
      </c>
      <c r="G15" s="4" t="s">
        <v>104</v>
      </c>
      <c r="H15" s="4"/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14</v>
      </c>
      <c r="B16" s="4" t="s">
        <v>0</v>
      </c>
      <c r="C16" s="4" t="s">
        <v>164</v>
      </c>
      <c r="D16" s="4" t="s">
        <v>165</v>
      </c>
      <c r="E16" s="4" t="s">
        <v>166</v>
      </c>
      <c r="F16" s="4" t="s">
        <v>167</v>
      </c>
      <c r="G16" s="4" t="s">
        <v>166</v>
      </c>
      <c r="H16" s="4"/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13</v>
      </c>
      <c r="D17" s="4" t="s">
        <v>168</v>
      </c>
      <c r="E17" s="4" t="s">
        <v>105</v>
      </c>
      <c r="F17" s="4" t="s">
        <v>9</v>
      </c>
      <c r="G17" s="4" t="s">
        <v>9</v>
      </c>
      <c r="H17" s="4"/>
      <c r="I17" s="4"/>
      <c r="J17" s="4"/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15</v>
      </c>
      <c r="B18" s="4" t="s">
        <v>0</v>
      </c>
      <c r="C18" s="4" t="s">
        <v>0</v>
      </c>
      <c r="D18" s="4" t="s">
        <v>124</v>
      </c>
      <c r="E18" s="4" t="s">
        <v>0</v>
      </c>
      <c r="F18" s="4" t="s">
        <v>0</v>
      </c>
      <c r="G18" s="4" t="s">
        <v>0</v>
      </c>
      <c r="H18" s="4"/>
      <c r="I18" s="4"/>
      <c r="J18" s="4"/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0</v>
      </c>
      <c r="D19" s="4" t="s">
        <v>169</v>
      </c>
      <c r="E19" s="4" t="s">
        <v>0</v>
      </c>
      <c r="F19" s="4" t="s">
        <v>0</v>
      </c>
      <c r="G19" s="4" t="s">
        <v>0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16</v>
      </c>
      <c r="B20" s="4" t="s">
        <v>0</v>
      </c>
      <c r="C20" s="4" t="s">
        <v>0</v>
      </c>
      <c r="D20" s="4" t="s">
        <v>158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157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170</v>
      </c>
      <c r="B22" s="4" t="s">
        <v>0</v>
      </c>
      <c r="C22" s="4" t="s">
        <v>0</v>
      </c>
      <c r="D22" s="4" t="s">
        <v>171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18</v>
      </c>
      <c r="E23" s="4" t="s">
        <v>0</v>
      </c>
      <c r="F23" s="4" t="s">
        <v>0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17</v>
      </c>
      <c r="B24" s="4" t="s">
        <v>0</v>
      </c>
      <c r="C24" s="4" t="s">
        <v>0</v>
      </c>
      <c r="D24" s="4" t="s">
        <v>172</v>
      </c>
      <c r="E24" s="4" t="s">
        <v>173</v>
      </c>
      <c r="F24" s="4" t="s">
        <v>0</v>
      </c>
      <c r="G24" s="4" t="s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168</v>
      </c>
      <c r="E25" s="4" t="s">
        <v>104</v>
      </c>
      <c r="F25" s="4" t="s">
        <v>0</v>
      </c>
      <c r="G25" s="4" t="s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174</v>
      </c>
      <c r="B26" s="4" t="s">
        <v>0</v>
      </c>
      <c r="C26" s="4" t="s">
        <v>0</v>
      </c>
      <c r="D26" s="4" t="s">
        <v>175</v>
      </c>
      <c r="E26" s="4" t="s">
        <v>176</v>
      </c>
      <c r="F26" s="4" t="s">
        <v>171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104</v>
      </c>
      <c r="E27" s="4" t="s">
        <v>122</v>
      </c>
      <c r="F27" s="4" t="s">
        <v>122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19</v>
      </c>
      <c r="B28" s="4" t="s">
        <v>0</v>
      </c>
      <c r="C28" s="4" t="s">
        <v>0</v>
      </c>
      <c r="D28" s="4" t="s">
        <v>126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177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178</v>
      </c>
      <c r="B30" s="4" t="s">
        <v>0</v>
      </c>
      <c r="C30" s="4" t="s">
        <v>0</v>
      </c>
      <c r="D30" s="4" t="s">
        <v>179</v>
      </c>
      <c r="E30" s="4" t="s">
        <v>180</v>
      </c>
      <c r="F30" s="4" t="s">
        <v>181</v>
      </c>
      <c r="G30" s="4" t="s">
        <v>181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122</v>
      </c>
      <c r="E31" s="4" t="s">
        <v>122</v>
      </c>
      <c r="F31" s="4" t="s">
        <v>123</v>
      </c>
      <c r="G31" s="4" t="s">
        <v>123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20</v>
      </c>
      <c r="B32" s="4" t="s">
        <v>0</v>
      </c>
      <c r="C32" s="4" t="s">
        <v>0</v>
      </c>
      <c r="D32" s="4" t="s">
        <v>127</v>
      </c>
      <c r="E32" s="4" t="s">
        <v>0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13</v>
      </c>
      <c r="E33" s="4" t="s">
        <v>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21</v>
      </c>
      <c r="B34" s="4" t="s">
        <v>0</v>
      </c>
      <c r="C34" s="4" t="s">
        <v>0</v>
      </c>
      <c r="D34" s="4" t="s">
        <v>182</v>
      </c>
      <c r="E34" s="4" t="s">
        <v>0</v>
      </c>
      <c r="F34" s="4" t="s">
        <v>0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104</v>
      </c>
      <c r="E35" s="4" t="s">
        <v>0</v>
      </c>
      <c r="F35" s="4" t="s">
        <v>0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22</v>
      </c>
      <c r="B36" s="4" t="s">
        <v>0</v>
      </c>
      <c r="C36" s="4" t="s">
        <v>0</v>
      </c>
      <c r="D36" s="4" t="s">
        <v>183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184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185</v>
      </c>
      <c r="B38" s="4" t="s">
        <v>0</v>
      </c>
      <c r="C38" s="4" t="s">
        <v>0</v>
      </c>
      <c r="D38" s="4" t="s">
        <v>186</v>
      </c>
      <c r="E38" s="4" t="s">
        <v>0</v>
      </c>
      <c r="F38" s="4" t="s">
        <v>0</v>
      </c>
      <c r="G38" s="4" t="s">
        <v>0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187</v>
      </c>
      <c r="E39" s="4" t="s">
        <v>0</v>
      </c>
      <c r="F39" s="4" t="s">
        <v>0</v>
      </c>
      <c r="G39" s="4" t="s">
        <v>0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23</v>
      </c>
      <c r="B40" s="4" t="s">
        <v>0</v>
      </c>
      <c r="C40" s="4" t="s">
        <v>0</v>
      </c>
      <c r="D40" s="4" t="s">
        <v>143</v>
      </c>
      <c r="E40" s="4" t="s">
        <v>125</v>
      </c>
      <c r="F40" s="4" t="s">
        <v>0</v>
      </c>
      <c r="G40" s="4" t="s">
        <v>0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156</v>
      </c>
      <c r="E41" s="4" t="s">
        <v>146</v>
      </c>
      <c r="F41" s="4" t="s">
        <v>0</v>
      </c>
      <c r="G41" s="4" t="s">
        <v>0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24</v>
      </c>
      <c r="B42" s="4" t="s">
        <v>188</v>
      </c>
      <c r="C42" s="4" t="s">
        <v>189</v>
      </c>
      <c r="D42" s="4" t="s">
        <v>190</v>
      </c>
      <c r="E42" s="4" t="s">
        <v>191</v>
      </c>
      <c r="F42" s="4" t="s">
        <v>192</v>
      </c>
      <c r="G42" s="4" t="s">
        <v>193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194</v>
      </c>
      <c r="C43" s="4" t="s">
        <v>195</v>
      </c>
      <c r="D43" s="4" t="s">
        <v>196</v>
      </c>
      <c r="E43" s="4" t="s">
        <v>197</v>
      </c>
      <c r="F43" s="4" t="s">
        <v>198</v>
      </c>
      <c r="G43" s="4" t="s">
        <v>199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 t="s">
        <v>0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25</v>
      </c>
      <c r="B45" s="4" t="s">
        <v>26</v>
      </c>
      <c r="C45" s="4" t="s">
        <v>26</v>
      </c>
      <c r="D45" s="4" t="s">
        <v>26</v>
      </c>
      <c r="E45" s="4" t="s">
        <v>26</v>
      </c>
      <c r="F45" s="4" t="s">
        <v>26</v>
      </c>
      <c r="G45" s="4" t="s">
        <v>26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27</v>
      </c>
      <c r="B46" s="4" t="s">
        <v>200</v>
      </c>
      <c r="C46" s="4" t="s">
        <v>201</v>
      </c>
      <c r="D46" s="4" t="s">
        <v>202</v>
      </c>
      <c r="E46" s="4" t="s">
        <v>203</v>
      </c>
      <c r="F46" s="4" t="s">
        <v>204</v>
      </c>
      <c r="G46" s="4" t="s">
        <v>204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28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 t="s">
        <v>0</v>
      </c>
      <c r="H47" s="4"/>
    </row>
    <row r="48" spans="1:22" x14ac:dyDescent="0.2">
      <c r="A48" s="4" t="s">
        <v>29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 t="s">
        <v>0</v>
      </c>
      <c r="H48" s="4"/>
    </row>
    <row r="49" spans="1:8" x14ac:dyDescent="0.2">
      <c r="A49" s="4"/>
      <c r="B49" s="4"/>
      <c r="C49" s="4"/>
      <c r="D49" s="4"/>
      <c r="E49" s="4"/>
      <c r="F49" s="4"/>
      <c r="G49" s="4"/>
      <c r="H49" s="4"/>
    </row>
    <row r="50" spans="1:8" x14ac:dyDescent="0.2">
      <c r="A50" s="4"/>
      <c r="B50" s="4"/>
      <c r="C50" s="4"/>
      <c r="D50" s="4"/>
      <c r="E50" s="4"/>
      <c r="F50" s="4"/>
      <c r="G50" s="4"/>
      <c r="H50" s="4"/>
    </row>
    <row r="51" spans="1:8" x14ac:dyDescent="0.2">
      <c r="A51" s="4"/>
      <c r="B51" s="4"/>
      <c r="C51" s="4"/>
      <c r="D51" s="4"/>
      <c r="E51" s="4"/>
      <c r="F51" s="4"/>
      <c r="G51" s="4"/>
      <c r="H51" s="4"/>
    </row>
    <row r="52" spans="1:8" x14ac:dyDescent="0.2">
      <c r="A52" s="4"/>
      <c r="B52" s="4"/>
      <c r="C52" s="4"/>
      <c r="D52" s="4"/>
      <c r="E52" s="4"/>
      <c r="F52" s="4"/>
      <c r="G52" s="4"/>
      <c r="H52" s="4"/>
    </row>
    <row r="53" spans="1:8" x14ac:dyDescent="0.2">
      <c r="A53" s="4"/>
      <c r="B53" s="4"/>
      <c r="C53" s="4"/>
      <c r="D53" s="4"/>
      <c r="E53" s="4"/>
      <c r="F53" s="4"/>
      <c r="G53" s="4"/>
      <c r="H53" s="4"/>
    </row>
    <row r="54" spans="1:8" x14ac:dyDescent="0.2">
      <c r="A54" s="4"/>
      <c r="B54" s="4"/>
      <c r="C54" s="4"/>
      <c r="D54" s="4"/>
      <c r="E54" s="4"/>
      <c r="F54" s="4"/>
      <c r="G54" s="4"/>
      <c r="H54" s="4"/>
    </row>
    <row r="55" spans="1:8" x14ac:dyDescent="0.2">
      <c r="A55" s="4"/>
      <c r="B55" s="4"/>
      <c r="C55" s="4"/>
      <c r="D55" s="4"/>
      <c r="E55" s="4"/>
      <c r="F55" s="4"/>
      <c r="G55" s="4"/>
      <c r="H55" s="4"/>
    </row>
    <row r="56" spans="1:8" x14ac:dyDescent="0.2">
      <c r="A56" s="4"/>
      <c r="B56" s="4"/>
      <c r="C56" s="4"/>
      <c r="D56" s="4"/>
      <c r="E56" s="4"/>
      <c r="F56" s="4"/>
      <c r="G56" s="4"/>
      <c r="H56" s="4"/>
    </row>
    <row r="57" spans="1:8" x14ac:dyDescent="0.2">
      <c r="A57" s="4"/>
      <c r="B57" s="4"/>
      <c r="C57" s="4"/>
      <c r="D57" s="4"/>
      <c r="E57" s="4"/>
      <c r="F57" s="4"/>
      <c r="G57" s="4"/>
      <c r="H57" s="4"/>
    </row>
    <row r="58" spans="1:8" x14ac:dyDescent="0.2">
      <c r="A58" s="4"/>
      <c r="B58" s="4"/>
      <c r="C58" s="4"/>
      <c r="D58" s="4"/>
      <c r="E58" s="4"/>
      <c r="F58" s="4"/>
      <c r="G58" s="4"/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69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128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129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130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208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209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114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115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128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129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130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210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116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117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103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70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211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47</v>
      </c>
      <c r="L6" s="1" t="s">
        <v>118</v>
      </c>
      <c r="M6" s="1" t="s">
        <v>48</v>
      </c>
      <c r="N6" s="1" t="s">
        <v>49</v>
      </c>
      <c r="O6" s="1" t="s">
        <v>119</v>
      </c>
      <c r="P6" s="1" t="s">
        <v>50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51</v>
      </c>
      <c r="K9" s="5">
        <v>3.0660470000000002</v>
      </c>
      <c r="L9" s="5">
        <v>0.62919829999999999</v>
      </c>
      <c r="M9" s="5">
        <v>4.87</v>
      </c>
      <c r="N9" s="5">
        <v>0</v>
      </c>
      <c r="O9" s="5">
        <v>1.8328409999999999</v>
      </c>
      <c r="P9" s="5">
        <v>4.2992520000000001</v>
      </c>
      <c r="Q9" s="1"/>
    </row>
    <row r="10" spans="1:17" x14ac:dyDescent="0.25">
      <c r="A10" s="1" t="s">
        <v>37</v>
      </c>
      <c r="B10" s="1">
        <v>84</v>
      </c>
      <c r="C10" s="1" t="s">
        <v>38</v>
      </c>
      <c r="D10" s="4">
        <v>20.05836</v>
      </c>
      <c r="E10" s="1">
        <v>3</v>
      </c>
      <c r="F10" s="4">
        <v>-34.116729999999997</v>
      </c>
      <c r="G10" s="4">
        <v>-26.824280000000002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39</v>
      </c>
      <c r="B11" s="1">
        <v>84</v>
      </c>
      <c r="C11" s="1" t="s">
        <v>38</v>
      </c>
      <c r="D11" s="4">
        <v>7.2778830000000001</v>
      </c>
      <c r="E11" s="1">
        <v>3</v>
      </c>
      <c r="F11" s="4">
        <v>-8.5557660000000002</v>
      </c>
      <c r="G11" s="4">
        <v>-1.2633160000000001</v>
      </c>
      <c r="H11" s="1"/>
      <c r="I11" s="1"/>
      <c r="J11" s="1" t="s">
        <v>52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40</v>
      </c>
      <c r="B12" s="1">
        <v>84</v>
      </c>
      <c r="C12" s="1" t="s">
        <v>38</v>
      </c>
      <c r="D12" s="4">
        <v>20.9102</v>
      </c>
      <c r="E12" s="1">
        <v>4</v>
      </c>
      <c r="F12" s="4">
        <v>-33.820399999999999</v>
      </c>
      <c r="G12" s="4">
        <v>-24.09713</v>
      </c>
      <c r="H12" s="1"/>
      <c r="I12" s="1"/>
      <c r="J12" s="1" t="s">
        <v>102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41</v>
      </c>
      <c r="B13" s="1">
        <v>84</v>
      </c>
      <c r="C13" s="1" t="s">
        <v>38</v>
      </c>
      <c r="D13" s="4">
        <v>21.08408</v>
      </c>
      <c r="E13" s="1">
        <v>4</v>
      </c>
      <c r="F13" s="4">
        <v>-34.16816</v>
      </c>
      <c r="G13" s="4">
        <v>-24.444900000000001</v>
      </c>
      <c r="H13" s="1"/>
      <c r="I13" s="1"/>
      <c r="J13" s="1" t="s">
        <v>53</v>
      </c>
      <c r="K13" s="5">
        <v>0.32705820000000002</v>
      </c>
      <c r="L13" s="5">
        <v>0.140766</v>
      </c>
      <c r="M13" s="5">
        <v>2.3199999999999998</v>
      </c>
      <c r="N13" s="5">
        <v>0.02</v>
      </c>
      <c r="O13" s="5">
        <v>5.1161900000000003E-2</v>
      </c>
      <c r="P13" s="5">
        <v>0.60295449999999995</v>
      </c>
      <c r="Q13" s="1"/>
    </row>
    <row r="14" spans="1:17" x14ac:dyDescent="0.25">
      <c r="A14" s="14" t="s">
        <v>42</v>
      </c>
      <c r="B14" s="14">
        <v>84</v>
      </c>
      <c r="C14" s="14" t="s">
        <v>38</v>
      </c>
      <c r="D14" s="19">
        <v>14.35355</v>
      </c>
      <c r="E14" s="14">
        <v>4</v>
      </c>
      <c r="F14" s="19">
        <v>-20.707100000000001</v>
      </c>
      <c r="G14" s="19">
        <v>-10.983840000000001</v>
      </c>
      <c r="H14" s="1"/>
      <c r="I14" s="1"/>
      <c r="J14" s="1" t="s">
        <v>54</v>
      </c>
      <c r="K14" s="5">
        <v>0.19017229999999999</v>
      </c>
      <c r="L14" s="5">
        <v>0.14466290000000001</v>
      </c>
      <c r="M14" s="5">
        <v>1.31</v>
      </c>
      <c r="N14" s="5">
        <v>0.189</v>
      </c>
      <c r="O14" s="5">
        <v>-9.3361799999999995E-2</v>
      </c>
      <c r="P14" s="5">
        <v>0.47370640000000003</v>
      </c>
      <c r="Q14" s="1"/>
    </row>
    <row r="15" spans="1:17" x14ac:dyDescent="0.25">
      <c r="A15" s="14" t="s">
        <v>43</v>
      </c>
      <c r="B15" s="14">
        <v>84</v>
      </c>
      <c r="C15" s="14" t="s">
        <v>38</v>
      </c>
      <c r="D15" s="19">
        <v>21.688829999999999</v>
      </c>
      <c r="E15" s="14">
        <v>5</v>
      </c>
      <c r="F15" s="19">
        <v>-33.377659999999999</v>
      </c>
      <c r="G15" s="19">
        <v>-21.223569999999999</v>
      </c>
      <c r="H15" s="1"/>
      <c r="I15" s="1"/>
      <c r="J15" s="1" t="s">
        <v>212</v>
      </c>
      <c r="K15" s="5">
        <v>-5.4691700000000003E-2</v>
      </c>
      <c r="L15" s="5">
        <v>0.14344209999999999</v>
      </c>
      <c r="M15" s="5">
        <v>-0.38</v>
      </c>
      <c r="N15" s="5">
        <v>0.70299999999999996</v>
      </c>
      <c r="O15" s="5">
        <v>-0.33583299999999999</v>
      </c>
      <c r="P15" s="5">
        <v>0.2264497</v>
      </c>
      <c r="Q15" s="1"/>
    </row>
    <row r="16" spans="1:17" x14ac:dyDescent="0.25">
      <c r="A16" s="1" t="s">
        <v>44</v>
      </c>
      <c r="B16" s="1">
        <v>84</v>
      </c>
      <c r="C16" s="1" t="s">
        <v>38</v>
      </c>
      <c r="D16" s="4">
        <v>21.50132</v>
      </c>
      <c r="E16" s="1">
        <v>5</v>
      </c>
      <c r="F16" s="4">
        <v>-33.00264</v>
      </c>
      <c r="G16" s="4">
        <v>-20.848549999999999</v>
      </c>
      <c r="H16" s="1"/>
      <c r="I16" s="1"/>
      <c r="J16" s="1" t="s">
        <v>213</v>
      </c>
      <c r="K16" s="5">
        <v>-0.1499288</v>
      </c>
      <c r="L16" s="5">
        <v>0.1142671</v>
      </c>
      <c r="M16" s="5">
        <v>-1.31</v>
      </c>
      <c r="N16" s="5">
        <v>0.189</v>
      </c>
      <c r="O16" s="5">
        <v>-0.3738882</v>
      </c>
      <c r="P16" s="5">
        <v>7.4030600000000002E-2</v>
      </c>
      <c r="Q16" s="1"/>
    </row>
    <row r="17" spans="1:17" x14ac:dyDescent="0.25">
      <c r="A17" s="2" t="s">
        <v>45</v>
      </c>
      <c r="B17" s="2">
        <v>84</v>
      </c>
      <c r="C17" s="2" t="s">
        <v>38</v>
      </c>
      <c r="D17" s="7">
        <v>45.46913</v>
      </c>
      <c r="E17" s="2">
        <v>14</v>
      </c>
      <c r="F17" s="7">
        <v>-62.938249999999996</v>
      </c>
      <c r="G17" s="7">
        <v>-28.90682</v>
      </c>
      <c r="H17" s="1"/>
      <c r="I17" s="1"/>
      <c r="J17" s="1" t="s">
        <v>214</v>
      </c>
      <c r="K17" s="5">
        <v>5.1899599999999997E-2</v>
      </c>
      <c r="L17" s="5">
        <v>0.1277037</v>
      </c>
      <c r="M17" s="5">
        <v>0.41</v>
      </c>
      <c r="N17" s="5">
        <v>0.68400000000000005</v>
      </c>
      <c r="O17" s="5">
        <v>-0.19839499999999999</v>
      </c>
      <c r="P17" s="5">
        <v>0.30219420000000002</v>
      </c>
      <c r="Q17" s="1"/>
    </row>
    <row r="18" spans="1:17" x14ac:dyDescent="0.25">
      <c r="A18" s="1" t="s">
        <v>46</v>
      </c>
      <c r="B18" s="1">
        <v>84</v>
      </c>
      <c r="C18" s="1" t="s">
        <v>38</v>
      </c>
      <c r="D18" s="4">
        <v>39.673189999999998</v>
      </c>
      <c r="E18" s="1">
        <v>11</v>
      </c>
      <c r="F18" s="4">
        <v>-57.346380000000003</v>
      </c>
      <c r="G18" s="4">
        <v>-30.607399999999998</v>
      </c>
      <c r="H18" s="1"/>
      <c r="I18" s="1"/>
      <c r="J18" s="1" t="s">
        <v>215</v>
      </c>
      <c r="K18" s="5">
        <v>0.16248209999999999</v>
      </c>
      <c r="L18" s="5">
        <v>0.10563259999999999</v>
      </c>
      <c r="M18" s="5">
        <v>1.54</v>
      </c>
      <c r="N18" s="5">
        <v>0.124</v>
      </c>
      <c r="O18" s="5">
        <v>-4.4554099999999999E-2</v>
      </c>
      <c r="P18" s="5">
        <v>0.36951820000000002</v>
      </c>
      <c r="Q18" s="1"/>
    </row>
    <row r="19" spans="1:17" x14ac:dyDescent="0.25">
      <c r="D19" s="4"/>
      <c r="F19" s="4"/>
      <c r="G19" s="4"/>
      <c r="H19" s="1"/>
      <c r="I19" s="1"/>
      <c r="J19" s="1" t="s">
        <v>216</v>
      </c>
      <c r="K19" s="5">
        <v>-9.7090000000000002E-4</v>
      </c>
      <c r="L19" s="5">
        <v>0.14341889999999999</v>
      </c>
      <c r="M19" s="5">
        <v>-0.01</v>
      </c>
      <c r="N19" s="5">
        <v>0.995</v>
      </c>
      <c r="O19" s="5">
        <v>-0.2820667</v>
      </c>
      <c r="P19" s="5">
        <v>0.28012500000000001</v>
      </c>
      <c r="Q19" s="1"/>
    </row>
    <row r="20" spans="1:17" x14ac:dyDescent="0.25">
      <c r="H20" s="1"/>
      <c r="I20" s="1"/>
      <c r="J20" s="1" t="s">
        <v>217</v>
      </c>
      <c r="K20" s="5">
        <v>-0.26370110000000002</v>
      </c>
      <c r="L20" s="5">
        <v>0.12470539999999999</v>
      </c>
      <c r="M20" s="5">
        <v>-2.11</v>
      </c>
      <c r="N20" s="5">
        <v>3.4000000000000002E-2</v>
      </c>
      <c r="O20" s="5">
        <v>-0.50811919999999999</v>
      </c>
      <c r="P20" s="5">
        <v>-1.9282899999999999E-2</v>
      </c>
      <c r="Q20" s="1"/>
    </row>
    <row r="21" spans="1:17" x14ac:dyDescent="0.25">
      <c r="H21" s="1"/>
      <c r="I21" s="1"/>
      <c r="J21" s="1" t="s">
        <v>218</v>
      </c>
      <c r="K21" s="5">
        <v>6.7572099999999996E-2</v>
      </c>
      <c r="L21" s="5">
        <v>0.11914660000000001</v>
      </c>
      <c r="M21" s="5">
        <v>0.56999999999999995</v>
      </c>
      <c r="N21" s="5">
        <v>0.57099999999999995</v>
      </c>
      <c r="O21" s="5">
        <v>-0.16595090000000001</v>
      </c>
      <c r="P21" s="5">
        <v>0.3010951</v>
      </c>
      <c r="Q21" s="1"/>
    </row>
    <row r="22" spans="1:17" x14ac:dyDescent="0.25">
      <c r="H22" s="1"/>
      <c r="I22" s="1"/>
      <c r="J22" s="1" t="s">
        <v>219</v>
      </c>
      <c r="K22" s="5">
        <v>0.24674099999999999</v>
      </c>
      <c r="L22" s="5">
        <v>0.16032950000000001</v>
      </c>
      <c r="M22" s="5">
        <v>1.54</v>
      </c>
      <c r="N22" s="5">
        <v>0.124</v>
      </c>
      <c r="O22" s="5">
        <v>-6.7499000000000003E-2</v>
      </c>
      <c r="P22" s="5">
        <v>0.56098110000000001</v>
      </c>
      <c r="Q22" s="1"/>
    </row>
    <row r="23" spans="1:17" x14ac:dyDescent="0.25">
      <c r="H23" s="1"/>
      <c r="I23" s="1"/>
      <c r="J23" s="1" t="s">
        <v>220</v>
      </c>
      <c r="K23" s="5">
        <v>-4.7697499999999997E-2</v>
      </c>
      <c r="L23" s="5">
        <v>0.16660700000000001</v>
      </c>
      <c r="M23" s="5">
        <v>-0.28999999999999998</v>
      </c>
      <c r="N23" s="5">
        <v>0.77500000000000002</v>
      </c>
      <c r="O23" s="5">
        <v>-0.3742413</v>
      </c>
      <c r="P23" s="5">
        <v>0.27884619999999999</v>
      </c>
      <c r="Q23" s="1"/>
    </row>
    <row r="24" spans="1:17" x14ac:dyDescent="0.25">
      <c r="I24" s="1"/>
      <c r="J24" s="5" t="s">
        <v>55</v>
      </c>
      <c r="K24" s="5">
        <v>0.45699669999999998</v>
      </c>
      <c r="L24" s="5">
        <v>9.9661600000000003E-2</v>
      </c>
      <c r="M24" s="5">
        <v>4.59</v>
      </c>
      <c r="N24" s="5">
        <v>0</v>
      </c>
      <c r="O24" s="5">
        <v>0.2616636</v>
      </c>
      <c r="P24" s="20">
        <v>0.65232970000000001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56</v>
      </c>
      <c r="K26" s="5">
        <v>0.13350100000000001</v>
      </c>
      <c r="L26" s="5">
        <v>1.2885300000000001E-2</v>
      </c>
      <c r="M26" s="5">
        <v>10.36</v>
      </c>
      <c r="N26" s="5">
        <v>0</v>
      </c>
      <c r="O26" s="5">
        <v>0.1082463</v>
      </c>
      <c r="P26" s="20">
        <v>0.1587557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131</v>
      </c>
    </row>
    <row r="2" spans="1:10" x14ac:dyDescent="0.2">
      <c r="A2" s="1" t="s">
        <v>100</v>
      </c>
    </row>
    <row r="3" spans="1:10" x14ac:dyDescent="0.2">
      <c r="A3" s="1" t="s">
        <v>72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47</v>
      </c>
      <c r="C8" s="5" t="s">
        <v>118</v>
      </c>
      <c r="D8" s="5" t="s">
        <v>48</v>
      </c>
      <c r="E8" s="5" t="s">
        <v>49</v>
      </c>
      <c r="F8" s="5" t="s">
        <v>119</v>
      </c>
      <c r="G8" s="5" t="s">
        <v>50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55</v>
      </c>
      <c r="B12" s="5">
        <v>0.48695830000000001</v>
      </c>
      <c r="C12" s="5">
        <v>0.16504050000000001</v>
      </c>
      <c r="D12" s="5">
        <v>2.95</v>
      </c>
      <c r="E12" s="5">
        <v>3.0000000000000001E-3</v>
      </c>
      <c r="F12" s="5">
        <v>0.16348480000000001</v>
      </c>
      <c r="G12" s="5">
        <v>0.81043189999999998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10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55</v>
      </c>
      <c r="B15" s="5">
        <v>-0.42732510000000001</v>
      </c>
      <c r="C15" s="5">
        <v>0.16773199999999999</v>
      </c>
      <c r="D15" s="5">
        <v>-2.5499999999999998</v>
      </c>
      <c r="E15" s="5">
        <v>1.0999999999999999E-2</v>
      </c>
      <c r="F15" s="5">
        <v>-0.75607369999999996</v>
      </c>
      <c r="G15" s="5">
        <v>-9.8576499999999997E-2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12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55</v>
      </c>
      <c r="B18" s="5">
        <v>0.25897540000000002</v>
      </c>
      <c r="C18" s="5">
        <v>0.16091369999999999</v>
      </c>
      <c r="D18" s="5">
        <v>1.61</v>
      </c>
      <c r="E18" s="5">
        <v>0.108</v>
      </c>
      <c r="F18" s="5">
        <v>-5.6409800000000003E-2</v>
      </c>
      <c r="G18" s="5">
        <v>0.57436050000000005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57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55</v>
      </c>
      <c r="B21" s="5">
        <v>-3.6806100000000001E-2</v>
      </c>
      <c r="C21" s="5">
        <v>0.11197360000000001</v>
      </c>
      <c r="D21" s="5">
        <v>-0.33</v>
      </c>
      <c r="E21" s="5">
        <v>0.74199999999999999</v>
      </c>
      <c r="F21" s="5">
        <v>-0.25627040000000001</v>
      </c>
      <c r="G21" s="5">
        <v>0.1826583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178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55</v>
      </c>
      <c r="B24" s="5">
        <v>2.9308600000000001E-2</v>
      </c>
      <c r="C24" s="5">
        <v>1.5007899999999999E-2</v>
      </c>
      <c r="D24" s="5">
        <v>1.95</v>
      </c>
      <c r="E24" s="5">
        <v>5.0999999999999997E-2</v>
      </c>
      <c r="F24" s="5">
        <v>-1.063E-4</v>
      </c>
      <c r="G24" s="5">
        <v>5.8723600000000001E-2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51</v>
      </c>
      <c r="B26" s="5">
        <v>4.6153919999999999</v>
      </c>
      <c r="C26" s="5">
        <v>1.1429940000000001</v>
      </c>
      <c r="D26" s="5">
        <v>4.04</v>
      </c>
      <c r="E26" s="5">
        <v>0</v>
      </c>
      <c r="F26" s="5">
        <v>2.3751660000000001</v>
      </c>
      <c r="G26" s="5">
        <v>6.8556189999999999</v>
      </c>
    </row>
    <row r="27" spans="1:7" customFormat="1" ht="15" x14ac:dyDescent="0.25">
      <c r="A27" s="1"/>
      <c r="B27" s="5"/>
      <c r="C27" s="5"/>
      <c r="D27" s="5"/>
      <c r="E27" s="5"/>
      <c r="F27" s="5"/>
      <c r="G27" s="5"/>
    </row>
    <row r="28" spans="1:7" customFormat="1" ht="15" x14ac:dyDescent="0.25">
      <c r="A28" s="1" t="s">
        <v>10</v>
      </c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6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55</v>
      </c>
      <c r="B30" s="5">
        <v>-2.7091799999999999E-2</v>
      </c>
      <c r="C30" s="5">
        <v>0.1123507</v>
      </c>
      <c r="D30" s="5">
        <v>-0.24</v>
      </c>
      <c r="E30" s="5">
        <v>0.80900000000000005</v>
      </c>
      <c r="F30" s="5">
        <v>-0.24729509999999999</v>
      </c>
      <c r="G30" s="5">
        <v>0.19311139999999999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10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55</v>
      </c>
      <c r="B33" s="5">
        <v>-0.2105129</v>
      </c>
      <c r="C33" s="5">
        <v>0.1141828</v>
      </c>
      <c r="D33" s="5">
        <v>-1.84</v>
      </c>
      <c r="E33" s="5">
        <v>6.5000000000000002E-2</v>
      </c>
      <c r="F33" s="5">
        <v>-0.4343072</v>
      </c>
      <c r="G33" s="5">
        <v>1.3281299999999999E-2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12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55</v>
      </c>
      <c r="B36" s="5">
        <v>-7.8043199999999993E-2</v>
      </c>
      <c r="C36" s="5">
        <v>0.1095414</v>
      </c>
      <c r="D36" s="5">
        <v>-0.71</v>
      </c>
      <c r="E36" s="5">
        <v>0.47599999999999998</v>
      </c>
      <c r="F36" s="5">
        <v>-0.29274030000000001</v>
      </c>
      <c r="G36" s="5">
        <v>0.13665389999999999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57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55</v>
      </c>
      <c r="B39" s="5">
        <v>0.25060840000000001</v>
      </c>
      <c r="C39" s="5">
        <v>7.6225600000000004E-2</v>
      </c>
      <c r="D39" s="5">
        <v>3.29</v>
      </c>
      <c r="E39" s="5">
        <v>1E-3</v>
      </c>
      <c r="F39" s="5">
        <v>0.1012089</v>
      </c>
      <c r="G39" s="5">
        <v>0.40000780000000002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178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55</v>
      </c>
      <c r="B42" s="5">
        <v>-1.10703E-2</v>
      </c>
      <c r="C42" s="5">
        <v>1.0216599999999999E-2</v>
      </c>
      <c r="D42" s="5">
        <v>-1.08</v>
      </c>
      <c r="E42" s="5">
        <v>0.27900000000000003</v>
      </c>
      <c r="F42" s="5">
        <v>-3.1094400000000001E-2</v>
      </c>
      <c r="G42" s="5">
        <v>8.9537999999999996E-3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51</v>
      </c>
      <c r="B44" s="5">
        <v>6.0774470000000003</v>
      </c>
      <c r="C44" s="5">
        <v>0.77808820000000001</v>
      </c>
      <c r="D44" s="5">
        <v>7.81</v>
      </c>
      <c r="E44" s="5">
        <v>0</v>
      </c>
      <c r="F44" s="5">
        <v>4.552422</v>
      </c>
      <c r="G44" s="5">
        <v>7.6024719999999997</v>
      </c>
    </row>
    <row r="45" spans="1:7" customFormat="1" ht="15" x14ac:dyDescent="0.25">
      <c r="A45" s="1"/>
      <c r="B45" s="5"/>
      <c r="C45" s="5"/>
      <c r="D45" s="5"/>
      <c r="E45" s="5"/>
      <c r="F45" s="5"/>
      <c r="G45" s="5"/>
    </row>
    <row r="46" spans="1:7" customFormat="1" ht="15" x14ac:dyDescent="0.25">
      <c r="A46" s="1" t="s">
        <v>12</v>
      </c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6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55</v>
      </c>
      <c r="B48" s="5">
        <v>0.20170679999999999</v>
      </c>
      <c r="C48" s="5">
        <v>0.18678639999999999</v>
      </c>
      <c r="D48" s="5">
        <v>1.08</v>
      </c>
      <c r="E48" s="5">
        <v>0.28000000000000003</v>
      </c>
      <c r="F48" s="5">
        <v>-0.1643878</v>
      </c>
      <c r="G48" s="5">
        <v>0.56780140000000001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10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55</v>
      </c>
      <c r="B51" s="5">
        <v>-0.57646030000000004</v>
      </c>
      <c r="C51" s="5">
        <v>0.18983249999999999</v>
      </c>
      <c r="D51" s="5">
        <v>-3.04</v>
      </c>
      <c r="E51" s="5">
        <v>2E-3</v>
      </c>
      <c r="F51" s="5">
        <v>-0.94852510000000001</v>
      </c>
      <c r="G51" s="5">
        <v>-0.20439560000000001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12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55</v>
      </c>
      <c r="B54" s="5">
        <v>0.56552119999999995</v>
      </c>
      <c r="C54" s="5">
        <v>0.18211579999999999</v>
      </c>
      <c r="D54" s="5">
        <v>3.11</v>
      </c>
      <c r="E54" s="5">
        <v>2E-3</v>
      </c>
      <c r="F54" s="5">
        <v>0.20858070000000001</v>
      </c>
      <c r="G54" s="5">
        <v>0.92246170000000005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57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55</v>
      </c>
      <c r="B57" s="5">
        <v>3.4062099999999998E-2</v>
      </c>
      <c r="C57" s="5">
        <v>0.12672739999999999</v>
      </c>
      <c r="D57" s="5">
        <v>0.27</v>
      </c>
      <c r="E57" s="5">
        <v>0.78800000000000003</v>
      </c>
      <c r="F57" s="5">
        <v>-0.21431900000000001</v>
      </c>
      <c r="G57" s="5">
        <v>0.28244320000000001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178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55</v>
      </c>
      <c r="B60" s="5">
        <v>1.13761E-2</v>
      </c>
      <c r="C60" s="5">
        <v>1.6985299999999998E-2</v>
      </c>
      <c r="D60" s="5">
        <v>0.67</v>
      </c>
      <c r="E60" s="5">
        <v>0.503</v>
      </c>
      <c r="F60" s="5">
        <v>-2.19145E-2</v>
      </c>
      <c r="G60" s="5">
        <v>4.46668E-2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51</v>
      </c>
      <c r="B62" s="5">
        <v>2.4120279999999998</v>
      </c>
      <c r="C62" s="5">
        <v>1.2935950000000001</v>
      </c>
      <c r="D62" s="5">
        <v>1.86</v>
      </c>
      <c r="E62" s="5">
        <v>6.2E-2</v>
      </c>
      <c r="F62" s="5">
        <v>-0.1233722</v>
      </c>
      <c r="G62" s="5">
        <v>4.9474289999999996</v>
      </c>
    </row>
    <row r="63" spans="1:7" customFormat="1" ht="15" x14ac:dyDescent="0.25">
      <c r="A63" s="1"/>
      <c r="B63" s="5"/>
      <c r="C63" s="5"/>
      <c r="D63" s="5"/>
      <c r="E63" s="5"/>
      <c r="F63" s="5"/>
      <c r="G63" s="5"/>
    </row>
    <row r="64" spans="1:7" customFormat="1" ht="15" x14ac:dyDescent="0.25">
      <c r="A64" s="1" t="s">
        <v>57</v>
      </c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55</v>
      </c>
      <c r="B66" s="5">
        <v>-7.4638099999999999E-2</v>
      </c>
      <c r="C66" s="5">
        <v>0.27039809999999997</v>
      </c>
      <c r="D66" s="5">
        <v>-0.28000000000000003</v>
      </c>
      <c r="E66" s="5">
        <v>0.78300000000000003</v>
      </c>
      <c r="F66" s="5">
        <v>-0.6046087</v>
      </c>
      <c r="G66" s="5">
        <v>0.45533240000000003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10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55</v>
      </c>
      <c r="B69" s="5">
        <v>0.3640852</v>
      </c>
      <c r="C69" s="5">
        <v>0.27480769999999999</v>
      </c>
      <c r="D69" s="5">
        <v>1.32</v>
      </c>
      <c r="E69" s="5">
        <v>0.185</v>
      </c>
      <c r="F69" s="5">
        <v>-0.17452790000000001</v>
      </c>
      <c r="G69" s="5">
        <v>0.90269840000000001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12</v>
      </c>
      <c r="B71" s="5"/>
      <c r="C71" s="5"/>
      <c r="D71" s="5"/>
      <c r="E71" s="5"/>
      <c r="F71" s="5"/>
      <c r="G71" s="5"/>
    </row>
    <row r="72" spans="1:7" customFormat="1" ht="15" x14ac:dyDescent="0.25">
      <c r="A72" s="1" t="s">
        <v>55</v>
      </c>
      <c r="B72" s="5">
        <v>-3.32608E-2</v>
      </c>
      <c r="C72" s="5">
        <v>0.26363690000000001</v>
      </c>
      <c r="D72" s="5">
        <v>-0.13</v>
      </c>
      <c r="E72" s="5">
        <v>0.9</v>
      </c>
      <c r="F72" s="5">
        <v>-0.54997949999999995</v>
      </c>
      <c r="G72" s="5">
        <v>0.4834579</v>
      </c>
    </row>
    <row r="73" spans="1:7" customFormat="1" ht="15" x14ac:dyDescent="0.25">
      <c r="A73" s="1"/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57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55</v>
      </c>
      <c r="B75" s="5">
        <v>0.35336810000000002</v>
      </c>
      <c r="C75" s="5">
        <v>0.1834547</v>
      </c>
      <c r="D75" s="5">
        <v>1.93</v>
      </c>
      <c r="E75" s="5">
        <v>5.3999999999999999E-2</v>
      </c>
      <c r="F75" s="5">
        <v>-6.1964000000000003E-3</v>
      </c>
      <c r="G75" s="5">
        <v>0.71293269999999997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178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55</v>
      </c>
      <c r="B78" s="5">
        <v>4.3449999999999999E-4</v>
      </c>
      <c r="C78" s="5">
        <v>2.4588499999999999E-2</v>
      </c>
      <c r="D78" s="5">
        <v>0.02</v>
      </c>
      <c r="E78" s="5">
        <v>0.98599999999999999</v>
      </c>
      <c r="F78" s="5">
        <v>-4.7758099999999998E-2</v>
      </c>
      <c r="G78" s="5">
        <v>4.8627200000000002E-2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51</v>
      </c>
      <c r="B80" s="5">
        <v>1.942787</v>
      </c>
      <c r="C80" s="5">
        <v>1.8726510000000001</v>
      </c>
      <c r="D80" s="5">
        <v>1.04</v>
      </c>
      <c r="E80" s="5">
        <v>0.3</v>
      </c>
      <c r="F80" s="5">
        <v>-1.7275419999999999</v>
      </c>
      <c r="G80" s="5">
        <v>5.6131149999999996</v>
      </c>
    </row>
    <row r="81" spans="1:7" customFormat="1" ht="15" x14ac:dyDescent="0.25">
      <c r="A81" s="1"/>
      <c r="B81" s="5"/>
      <c r="C81" s="5"/>
      <c r="D81" s="5"/>
      <c r="E81" s="5"/>
      <c r="F81" s="5"/>
      <c r="G81" s="5"/>
    </row>
    <row r="82" spans="1:7" customFormat="1" ht="15" x14ac:dyDescent="0.25">
      <c r="A82" s="1" t="s">
        <v>178</v>
      </c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6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55</v>
      </c>
      <c r="B84" s="5">
        <v>0.23571919999999999</v>
      </c>
      <c r="C84" s="5">
        <v>0.70178759999999996</v>
      </c>
      <c r="D84" s="5">
        <v>0.34</v>
      </c>
      <c r="E84" s="5">
        <v>0.73699999999999999</v>
      </c>
      <c r="F84" s="5">
        <v>-1.139759</v>
      </c>
      <c r="G84" s="5">
        <v>1.6111979999999999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10</v>
      </c>
      <c r="B86" s="5"/>
      <c r="C86" s="5"/>
      <c r="D86" s="5"/>
      <c r="E86" s="5"/>
      <c r="F86" s="5"/>
      <c r="G86" s="5"/>
    </row>
    <row r="87" spans="1:7" customFormat="1" ht="15" x14ac:dyDescent="0.25">
      <c r="A87" s="1" t="s">
        <v>55</v>
      </c>
      <c r="B87" s="5">
        <v>2.2773999999999999E-2</v>
      </c>
      <c r="C87" s="5">
        <v>0.71323219999999998</v>
      </c>
      <c r="D87" s="5">
        <v>0.03</v>
      </c>
      <c r="E87" s="5">
        <v>0.97499999999999998</v>
      </c>
      <c r="F87" s="5">
        <v>-1.375135</v>
      </c>
      <c r="G87" s="5">
        <v>1.4206829999999999</v>
      </c>
    </row>
    <row r="88" spans="1:7" customFormat="1" ht="15" x14ac:dyDescent="0.25">
      <c r="A88" s="1"/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12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55</v>
      </c>
      <c r="B90" s="5">
        <v>0.51277589999999995</v>
      </c>
      <c r="C90" s="5">
        <v>0.68423959999999995</v>
      </c>
      <c r="D90" s="5">
        <v>0.75</v>
      </c>
      <c r="E90" s="5">
        <v>0.45400000000000001</v>
      </c>
      <c r="F90" s="5">
        <v>-0.82830899999999996</v>
      </c>
      <c r="G90" s="5">
        <v>1.853861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57</v>
      </c>
      <c r="B92" s="5"/>
      <c r="C92" s="5"/>
      <c r="D92" s="5"/>
      <c r="E92" s="5"/>
      <c r="F92" s="5"/>
      <c r="G92" s="5"/>
    </row>
    <row r="93" spans="1:7" customFormat="1" ht="15" x14ac:dyDescent="0.25">
      <c r="A93" s="1" t="s">
        <v>55</v>
      </c>
      <c r="B93" s="5">
        <v>1.3994279999999999</v>
      </c>
      <c r="C93" s="5">
        <v>0.4761358</v>
      </c>
      <c r="D93" s="5">
        <v>2.94</v>
      </c>
      <c r="E93" s="5">
        <v>3.0000000000000001E-3</v>
      </c>
      <c r="F93" s="5">
        <v>0.46621889999999999</v>
      </c>
      <c r="G93" s="5">
        <v>2.3326370000000001</v>
      </c>
    </row>
    <row r="94" spans="1:7" customFormat="1" ht="15" x14ac:dyDescent="0.25">
      <c r="A94" s="1"/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178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55</v>
      </c>
      <c r="B96" s="5">
        <v>0.67438019999999999</v>
      </c>
      <c r="C96" s="5">
        <v>6.3816800000000007E-2</v>
      </c>
      <c r="D96" s="5">
        <v>10.57</v>
      </c>
      <c r="E96" s="5">
        <v>0</v>
      </c>
      <c r="F96" s="5">
        <v>0.54930159999999995</v>
      </c>
      <c r="G96" s="5">
        <v>0.79945869999999997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51</v>
      </c>
      <c r="B98" s="5">
        <v>-6.8144840000000002</v>
      </c>
      <c r="C98" s="5">
        <v>4.8602530000000002</v>
      </c>
      <c r="D98" s="5">
        <v>-1.4</v>
      </c>
      <c r="E98" s="5">
        <v>0.161</v>
      </c>
      <c r="F98" s="5">
        <v>-16.340409999999999</v>
      </c>
      <c r="G98" s="5">
        <v>2.7114379999999998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73</v>
      </c>
    </row>
    <row r="2" spans="1:5" x14ac:dyDescent="0.25">
      <c r="A2" s="4" t="s">
        <v>121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66</v>
      </c>
    </row>
    <row r="6" spans="1:5" x14ac:dyDescent="0.25">
      <c r="A6" s="4" t="s">
        <v>74</v>
      </c>
      <c r="B6" s="15">
        <v>1287.1279999999999</v>
      </c>
      <c r="C6" s="15"/>
      <c r="D6" s="15"/>
      <c r="E6" s="15"/>
    </row>
    <row r="7" spans="1:5" x14ac:dyDescent="0.25">
      <c r="A7" s="4" t="s">
        <v>120</v>
      </c>
      <c r="B7" s="15">
        <v>980.07899999999995</v>
      </c>
      <c r="C7" s="15"/>
      <c r="D7" s="15"/>
      <c r="E7" s="15"/>
    </row>
    <row r="8" spans="1:5" x14ac:dyDescent="0.25">
      <c r="A8" s="7" t="s">
        <v>75</v>
      </c>
      <c r="B8" s="16">
        <v>169.239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77</v>
      </c>
      <c r="B11" s="15"/>
      <c r="C11" s="15"/>
      <c r="D11" s="15"/>
      <c r="E11" s="15"/>
    </row>
    <row r="12" spans="1:5" x14ac:dyDescent="0.25">
      <c r="A12" s="4" t="s">
        <v>59</v>
      </c>
      <c r="B12" s="15" t="s">
        <v>106</v>
      </c>
      <c r="C12" s="15" t="s">
        <v>74</v>
      </c>
      <c r="D12" s="15" t="s">
        <v>107</v>
      </c>
      <c r="E12" s="15" t="s">
        <v>75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21.248999999999999</v>
      </c>
      <c r="C14" s="15"/>
      <c r="D14" s="15"/>
      <c r="E14" s="15"/>
    </row>
    <row r="15" spans="1:5" x14ac:dyDescent="0.25">
      <c r="A15" s="10">
        <v>38749</v>
      </c>
      <c r="B15" s="4">
        <f>GRAFICO!I6</f>
        <v>20.259</v>
      </c>
      <c r="C15" s="15"/>
      <c r="D15" s="15"/>
      <c r="E15" s="15"/>
    </row>
    <row r="16" spans="1:5" x14ac:dyDescent="0.25">
      <c r="A16" s="10">
        <v>38777</v>
      </c>
      <c r="B16" s="4">
        <f>GRAFICO!I7</f>
        <v>17.492999999999999</v>
      </c>
      <c r="C16" s="15"/>
      <c r="D16" s="15"/>
      <c r="E16" s="15"/>
    </row>
    <row r="17" spans="1:5" x14ac:dyDescent="0.25">
      <c r="A17" s="10">
        <v>38808</v>
      </c>
      <c r="B17" s="4">
        <f>GRAFICO!I8</f>
        <v>14.993</v>
      </c>
      <c r="C17" s="15"/>
      <c r="D17" s="15"/>
      <c r="E17" s="15"/>
    </row>
    <row r="18" spans="1:5" x14ac:dyDescent="0.25">
      <c r="A18" s="10">
        <v>38838</v>
      </c>
      <c r="B18" s="4">
        <f>GRAFICO!I9</f>
        <v>11.565</v>
      </c>
      <c r="C18" s="15"/>
      <c r="D18" s="15"/>
      <c r="E18" s="15"/>
    </row>
    <row r="19" spans="1:5" x14ac:dyDescent="0.25">
      <c r="A19" s="10">
        <v>38869</v>
      </c>
      <c r="B19" s="4">
        <f>GRAFICO!I10</f>
        <v>8.4890000000000008</v>
      </c>
      <c r="C19" s="15"/>
      <c r="D19" s="15"/>
      <c r="E19" s="15"/>
    </row>
    <row r="20" spans="1:5" x14ac:dyDescent="0.25">
      <c r="A20" s="10">
        <v>38899</v>
      </c>
      <c r="B20" s="4">
        <f>GRAFICO!I11</f>
        <v>17.088999999999999</v>
      </c>
      <c r="C20" s="15"/>
      <c r="D20" s="15"/>
      <c r="E20" s="15"/>
    </row>
    <row r="21" spans="1:5" x14ac:dyDescent="0.25">
      <c r="A21" s="10">
        <v>38930</v>
      </c>
      <c r="B21" s="4">
        <f>GRAFICO!I12</f>
        <v>13.509</v>
      </c>
      <c r="C21" s="15"/>
      <c r="D21" s="15"/>
      <c r="E21" s="15"/>
    </row>
    <row r="22" spans="1:5" x14ac:dyDescent="0.25">
      <c r="A22" s="10">
        <v>38961</v>
      </c>
      <c r="B22" s="4">
        <f>GRAFICO!I13</f>
        <v>14.653</v>
      </c>
      <c r="C22" s="15"/>
      <c r="D22" s="15"/>
      <c r="E22" s="15"/>
    </row>
    <row r="23" spans="1:5" x14ac:dyDescent="0.25">
      <c r="A23" s="10">
        <v>38991</v>
      </c>
      <c r="B23" s="4">
        <f>GRAFICO!I14</f>
        <v>15.909000000000001</v>
      </c>
      <c r="C23" s="15"/>
      <c r="D23" s="15"/>
      <c r="E23" s="15"/>
    </row>
    <row r="24" spans="1:5" x14ac:dyDescent="0.25">
      <c r="A24" s="10">
        <v>39022</v>
      </c>
      <c r="B24" s="4">
        <f>GRAFICO!I15</f>
        <v>17.126000000000001</v>
      </c>
      <c r="C24" s="15"/>
      <c r="D24" s="15"/>
      <c r="E24" s="15"/>
    </row>
    <row r="25" spans="1:5" x14ac:dyDescent="0.25">
      <c r="A25" s="10">
        <v>39052</v>
      </c>
      <c r="B25" s="4">
        <f>GRAFICO!I16</f>
        <v>20.238</v>
      </c>
      <c r="C25" s="15"/>
      <c r="D25" s="15"/>
      <c r="E25" s="15"/>
    </row>
    <row r="26" spans="1:5" x14ac:dyDescent="0.25">
      <c r="A26" s="10">
        <v>39083</v>
      </c>
      <c r="B26" s="4">
        <f>GRAFICO!I17</f>
        <v>22.35</v>
      </c>
      <c r="C26" s="15"/>
      <c r="D26" s="15"/>
      <c r="E26" s="15"/>
    </row>
    <row r="27" spans="1:5" x14ac:dyDescent="0.25">
      <c r="A27" s="10">
        <v>39114</v>
      </c>
      <c r="B27" s="4">
        <f>GRAFICO!I18</f>
        <v>20.303000000000001</v>
      </c>
      <c r="C27" s="15"/>
      <c r="D27" s="15"/>
      <c r="E27" s="15"/>
    </row>
    <row r="28" spans="1:5" x14ac:dyDescent="0.25">
      <c r="A28" s="10">
        <v>39142</v>
      </c>
      <c r="B28" s="4">
        <f>GRAFICO!I19</f>
        <v>18.710999999999999</v>
      </c>
      <c r="C28" s="15"/>
      <c r="D28" s="15"/>
      <c r="E28" s="15"/>
    </row>
    <row r="29" spans="1:5" x14ac:dyDescent="0.25">
      <c r="A29" s="10">
        <v>39173</v>
      </c>
      <c r="B29" s="4">
        <f>GRAFICO!I20</f>
        <v>17.509</v>
      </c>
      <c r="C29" s="15"/>
      <c r="D29" s="15"/>
      <c r="E29" s="15"/>
    </row>
    <row r="30" spans="1:5" x14ac:dyDescent="0.25">
      <c r="A30" s="10">
        <v>39203</v>
      </c>
      <c r="B30" s="4">
        <f>GRAFICO!I21</f>
        <v>15.866</v>
      </c>
      <c r="C30" s="15"/>
      <c r="D30" s="15"/>
      <c r="E30" s="15"/>
    </row>
    <row r="31" spans="1:5" x14ac:dyDescent="0.25">
      <c r="A31" s="10">
        <v>39234</v>
      </c>
      <c r="B31" s="4">
        <f>GRAFICO!I22</f>
        <v>13.875</v>
      </c>
      <c r="C31" s="15"/>
      <c r="D31" s="15"/>
      <c r="E31" s="15"/>
    </row>
    <row r="32" spans="1:5" x14ac:dyDescent="0.25">
      <c r="A32" s="10">
        <v>39264</v>
      </c>
      <c r="B32" s="4">
        <f>GRAFICO!I23</f>
        <v>20.835999999999999</v>
      </c>
      <c r="C32" s="15"/>
      <c r="D32" s="15"/>
      <c r="E32" s="15"/>
    </row>
    <row r="33" spans="1:5" x14ac:dyDescent="0.25">
      <c r="A33" s="10">
        <v>39295</v>
      </c>
      <c r="B33" s="4">
        <f>GRAFICO!I24</f>
        <v>16.675999999999998</v>
      </c>
      <c r="C33" s="15"/>
      <c r="D33" s="15"/>
      <c r="E33" s="15"/>
    </row>
    <row r="34" spans="1:5" x14ac:dyDescent="0.25">
      <c r="A34" s="10">
        <v>39326</v>
      </c>
      <c r="B34" s="4">
        <f>GRAFICO!I25</f>
        <v>17.757000000000001</v>
      </c>
      <c r="C34" s="15"/>
      <c r="D34" s="15"/>
      <c r="E34" s="15"/>
    </row>
    <row r="35" spans="1:5" x14ac:dyDescent="0.25">
      <c r="A35" s="10">
        <v>39356</v>
      </c>
      <c r="B35" s="4">
        <f>GRAFICO!I26</f>
        <v>18.602</v>
      </c>
      <c r="C35" s="15"/>
      <c r="D35" s="15"/>
      <c r="E35" s="15"/>
    </row>
    <row r="36" spans="1:5" x14ac:dyDescent="0.25">
      <c r="A36" s="10">
        <v>39387</v>
      </c>
      <c r="B36" s="4">
        <f>GRAFICO!I27</f>
        <v>20.603999999999999</v>
      </c>
      <c r="C36" s="15"/>
      <c r="D36" s="15"/>
      <c r="E36" s="15"/>
    </row>
    <row r="37" spans="1:5" x14ac:dyDescent="0.25">
      <c r="A37" s="10">
        <v>39417</v>
      </c>
      <c r="B37" s="4">
        <f>GRAFICO!I28</f>
        <v>22.366</v>
      </c>
      <c r="C37" s="15"/>
      <c r="D37" s="15"/>
      <c r="E37" s="15"/>
    </row>
    <row r="38" spans="1:5" x14ac:dyDescent="0.25">
      <c r="A38" s="10">
        <v>39448</v>
      </c>
      <c r="B38" s="4">
        <f>GRAFICO!I29</f>
        <v>27.835999999999999</v>
      </c>
      <c r="C38" s="15"/>
      <c r="D38" s="15"/>
      <c r="E38" s="15"/>
    </row>
    <row r="39" spans="1:5" x14ac:dyDescent="0.25">
      <c r="A39" s="10">
        <v>39479</v>
      </c>
      <c r="B39" s="4">
        <f>GRAFICO!I30</f>
        <v>28.471</v>
      </c>
      <c r="C39" s="15"/>
      <c r="D39" s="15"/>
      <c r="E39" s="15"/>
    </row>
    <row r="40" spans="1:5" x14ac:dyDescent="0.25">
      <c r="A40" s="10">
        <v>39508</v>
      </c>
      <c r="B40" s="4">
        <f>GRAFICO!I31</f>
        <v>24.166</v>
      </c>
      <c r="C40" s="15"/>
      <c r="D40" s="15"/>
      <c r="E40" s="15"/>
    </row>
    <row r="41" spans="1:5" x14ac:dyDescent="0.25">
      <c r="A41" s="10">
        <v>39539</v>
      </c>
      <c r="B41" s="4">
        <f>GRAFICO!I32</f>
        <v>20.457999999999998</v>
      </c>
      <c r="C41" s="15"/>
      <c r="D41" s="15"/>
      <c r="E41" s="15"/>
    </row>
    <row r="42" spans="1:5" x14ac:dyDescent="0.25">
      <c r="A42" s="10">
        <v>39569</v>
      </c>
      <c r="B42" s="4">
        <f>GRAFICO!I33</f>
        <v>17.602</v>
      </c>
      <c r="C42" s="15"/>
      <c r="D42" s="15"/>
      <c r="E42" s="15"/>
    </row>
    <row r="43" spans="1:5" x14ac:dyDescent="0.25">
      <c r="A43" s="10">
        <v>39600</v>
      </c>
      <c r="B43" s="4">
        <f>GRAFICO!I34</f>
        <v>17.058</v>
      </c>
      <c r="C43" s="15"/>
      <c r="D43" s="15"/>
      <c r="E43" s="15"/>
    </row>
    <row r="44" spans="1:5" x14ac:dyDescent="0.25">
      <c r="A44" s="10">
        <v>39630</v>
      </c>
      <c r="B44" s="4">
        <f>GRAFICO!I35</f>
        <v>25.247</v>
      </c>
      <c r="C44" s="15"/>
      <c r="D44" s="15"/>
      <c r="E44" s="15"/>
    </row>
    <row r="45" spans="1:5" x14ac:dyDescent="0.25">
      <c r="A45" s="10">
        <v>39661</v>
      </c>
      <c r="B45" s="4">
        <f>GRAFICO!I36</f>
        <v>18.82</v>
      </c>
      <c r="C45" s="15"/>
      <c r="D45" s="15"/>
      <c r="E45" s="15"/>
    </row>
    <row r="46" spans="1:5" x14ac:dyDescent="0.25">
      <c r="A46" s="10">
        <v>39692</v>
      </c>
      <c r="B46" s="4">
        <f>GRAFICO!I37</f>
        <v>19.736999999999998</v>
      </c>
      <c r="C46" s="15"/>
      <c r="D46" s="15"/>
      <c r="E46" s="15"/>
    </row>
    <row r="47" spans="1:5" x14ac:dyDescent="0.25">
      <c r="A47" s="10">
        <v>39722</v>
      </c>
      <c r="B47" s="4">
        <f>GRAFICO!I38</f>
        <v>20.699000000000002</v>
      </c>
      <c r="C47" s="15"/>
      <c r="D47" s="15"/>
      <c r="E47" s="15"/>
    </row>
    <row r="48" spans="1:5" x14ac:dyDescent="0.25">
      <c r="A48" s="10">
        <v>39753</v>
      </c>
      <c r="B48" s="4">
        <f>GRAFICO!I39</f>
        <v>23.905999999999999</v>
      </c>
      <c r="C48" s="15"/>
      <c r="D48" s="15"/>
      <c r="E48" s="15"/>
    </row>
    <row r="49" spans="1:5" x14ac:dyDescent="0.25">
      <c r="A49" s="10">
        <v>39783</v>
      </c>
      <c r="B49" s="4">
        <f>GRAFICO!I40</f>
        <v>27.350999999999999</v>
      </c>
      <c r="C49" s="15"/>
      <c r="D49" s="15"/>
      <c r="E49" s="15"/>
    </row>
    <row r="50" spans="1:5" x14ac:dyDescent="0.25">
      <c r="A50" s="10">
        <v>39814</v>
      </c>
      <c r="B50" s="4">
        <f>GRAFICO!I41</f>
        <v>31.143999999999998</v>
      </c>
      <c r="C50" s="15"/>
      <c r="D50" s="15"/>
      <c r="E50" s="15"/>
    </row>
    <row r="51" spans="1:5" x14ac:dyDescent="0.25">
      <c r="A51" s="10">
        <v>39845</v>
      </c>
      <c r="B51" s="4">
        <f>GRAFICO!I42</f>
        <v>30.437000000000001</v>
      </c>
      <c r="C51" s="15"/>
      <c r="D51" s="15"/>
      <c r="E51" s="15"/>
    </row>
    <row r="52" spans="1:5" x14ac:dyDescent="0.25">
      <c r="A52" s="10">
        <v>39873</v>
      </c>
      <c r="B52" s="4">
        <f>GRAFICO!I43</f>
        <v>24.292999999999999</v>
      </c>
      <c r="C52" s="15"/>
      <c r="D52" s="15"/>
      <c r="E52" s="15"/>
    </row>
    <row r="53" spans="1:5" x14ac:dyDescent="0.25">
      <c r="A53" s="10">
        <v>39904</v>
      </c>
      <c r="B53" s="4">
        <f>GRAFICO!I44</f>
        <v>22.344999999999999</v>
      </c>
      <c r="C53" s="15"/>
      <c r="D53" s="15"/>
      <c r="E53" s="15"/>
    </row>
    <row r="54" spans="1:5" x14ac:dyDescent="0.25">
      <c r="A54" s="10">
        <v>39934</v>
      </c>
      <c r="B54" s="4">
        <f>GRAFICO!I45</f>
        <v>21.317</v>
      </c>
      <c r="C54" s="15"/>
      <c r="D54" s="15"/>
      <c r="E54" s="15"/>
    </row>
    <row r="55" spans="1:5" x14ac:dyDescent="0.25">
      <c r="A55" s="10">
        <v>39965</v>
      </c>
      <c r="B55" s="4">
        <f>GRAFICO!I46</f>
        <v>17.22</v>
      </c>
      <c r="C55" s="15"/>
      <c r="D55" s="15"/>
      <c r="E55" s="15"/>
    </row>
    <row r="56" spans="1:5" x14ac:dyDescent="0.25">
      <c r="A56" s="10">
        <v>39995</v>
      </c>
      <c r="B56" s="4">
        <f>GRAFICO!I47</f>
        <v>26.919</v>
      </c>
      <c r="C56" s="15"/>
      <c r="D56" s="15"/>
      <c r="E56" s="15"/>
    </row>
    <row r="57" spans="1:5" x14ac:dyDescent="0.25">
      <c r="A57" s="10">
        <v>40026</v>
      </c>
      <c r="B57" s="4">
        <f>GRAFICO!I48</f>
        <v>20.53</v>
      </c>
      <c r="C57" s="15"/>
      <c r="D57" s="15"/>
      <c r="E57" s="15"/>
    </row>
    <row r="58" spans="1:5" x14ac:dyDescent="0.25">
      <c r="A58" s="10">
        <v>40057</v>
      </c>
      <c r="B58" s="4">
        <f>GRAFICO!I49</f>
        <v>22.311</v>
      </c>
      <c r="C58" s="15"/>
      <c r="D58" s="15"/>
      <c r="E58" s="15"/>
    </row>
    <row r="59" spans="1:5" x14ac:dyDescent="0.25">
      <c r="A59" s="10">
        <v>40087</v>
      </c>
      <c r="B59" s="4">
        <f>GRAFICO!I50</f>
        <v>23.5288</v>
      </c>
      <c r="C59" s="15"/>
      <c r="D59" s="15"/>
      <c r="E59" s="15"/>
    </row>
    <row r="60" spans="1:5" x14ac:dyDescent="0.25">
      <c r="A60" s="10">
        <v>40118</v>
      </c>
      <c r="B60" s="4">
        <f>GRAFICO!I51</f>
        <v>23.305</v>
      </c>
      <c r="C60" s="15"/>
      <c r="D60" s="15"/>
      <c r="E60" s="15"/>
    </row>
    <row r="61" spans="1:5" x14ac:dyDescent="0.25">
      <c r="A61" s="10">
        <v>40148</v>
      </c>
      <c r="B61" s="4">
        <f>GRAFICO!I52</f>
        <v>28.545000000000002</v>
      </c>
      <c r="C61" s="15"/>
      <c r="D61" s="15"/>
      <c r="E61" s="15"/>
    </row>
    <row r="62" spans="1:5" x14ac:dyDescent="0.25">
      <c r="A62" s="10">
        <v>40179</v>
      </c>
      <c r="B62" s="4">
        <f>GRAFICO!I53</f>
        <v>31.315999999999999</v>
      </c>
      <c r="C62" s="15"/>
      <c r="D62" s="15"/>
      <c r="E62" s="15"/>
    </row>
    <row r="63" spans="1:5" x14ac:dyDescent="0.25">
      <c r="A63" s="10">
        <v>40210</v>
      </c>
      <c r="B63" s="4">
        <f>GRAFICO!I54</f>
        <v>28.751999999999999</v>
      </c>
      <c r="C63" s="15"/>
      <c r="D63" s="15"/>
      <c r="E63" s="15"/>
    </row>
    <row r="64" spans="1:5" x14ac:dyDescent="0.25">
      <c r="A64" s="10">
        <v>40238</v>
      </c>
      <c r="B64" s="4">
        <f>GRAFICO!I55</f>
        <v>19.989000000000001</v>
      </c>
      <c r="C64" s="15"/>
      <c r="D64" s="15"/>
      <c r="E64" s="15"/>
    </row>
    <row r="65" spans="1:6" x14ac:dyDescent="0.25">
      <c r="A65" s="10">
        <v>40269</v>
      </c>
      <c r="B65" s="4">
        <f>GRAFICO!I56</f>
        <v>19.876999999999999</v>
      </c>
      <c r="C65" s="15"/>
      <c r="D65" s="15"/>
      <c r="E65" s="15"/>
    </row>
    <row r="66" spans="1:6" x14ac:dyDescent="0.25">
      <c r="A66" s="10">
        <v>40299</v>
      </c>
      <c r="B66" s="4">
        <f>GRAFICO!I57</f>
        <v>21.585000000000001</v>
      </c>
      <c r="C66" s="15"/>
      <c r="D66" s="15"/>
      <c r="E66" s="15"/>
    </row>
    <row r="67" spans="1:6" x14ac:dyDescent="0.25">
      <c r="A67" s="10">
        <v>40330</v>
      </c>
      <c r="B67" s="4">
        <f>GRAFICO!I58</f>
        <v>17.565999999999999</v>
      </c>
      <c r="C67" s="15"/>
      <c r="D67" s="15"/>
      <c r="E67" s="15"/>
    </row>
    <row r="68" spans="1:6" x14ac:dyDescent="0.25">
      <c r="A68" s="10">
        <v>40360</v>
      </c>
      <c r="B68" s="4">
        <f>GRAFICO!I59</f>
        <v>26.289000000000001</v>
      </c>
      <c r="C68" s="15"/>
      <c r="D68" s="15"/>
      <c r="E68" s="15"/>
    </row>
    <row r="69" spans="1:6" x14ac:dyDescent="0.25">
      <c r="A69" s="10">
        <v>40391</v>
      </c>
      <c r="B69" s="4">
        <f>GRAFICO!I60</f>
        <v>21.579000000000001</v>
      </c>
      <c r="C69" s="15"/>
      <c r="D69" s="15"/>
      <c r="E69" s="15"/>
    </row>
    <row r="70" spans="1:6" x14ac:dyDescent="0.25">
      <c r="A70" s="10">
        <v>40422</v>
      </c>
      <c r="B70" s="4">
        <f>GRAFICO!I61</f>
        <v>22.216999999999999</v>
      </c>
      <c r="C70" s="15"/>
      <c r="D70" s="15"/>
      <c r="E70" s="15"/>
    </row>
    <row r="71" spans="1:6" x14ac:dyDescent="0.25">
      <c r="A71" s="10">
        <v>40452</v>
      </c>
      <c r="B71" s="4">
        <f>GRAFICO!I62</f>
        <v>19.084499999999998</v>
      </c>
      <c r="C71" s="15"/>
      <c r="D71" s="15"/>
      <c r="E71" s="15"/>
    </row>
    <row r="72" spans="1:6" x14ac:dyDescent="0.25">
      <c r="A72" s="10">
        <v>40483</v>
      </c>
      <c r="B72" s="4">
        <f>GRAFICO!I63</f>
        <v>27.585000000000001</v>
      </c>
      <c r="C72" s="15"/>
      <c r="D72" s="15"/>
      <c r="E72" s="15"/>
    </row>
    <row r="73" spans="1:6" x14ac:dyDescent="0.25">
      <c r="A73" s="10">
        <v>40513</v>
      </c>
      <c r="B73" s="4">
        <f>GRAFICO!I64</f>
        <v>30.873999999999999</v>
      </c>
      <c r="C73" s="15"/>
      <c r="D73" s="15"/>
      <c r="E73" s="15"/>
    </row>
    <row r="74" spans="1:6" x14ac:dyDescent="0.25">
      <c r="A74" s="10">
        <v>40544</v>
      </c>
      <c r="B74" s="4">
        <f>GRAFICO!I65</f>
        <v>35.401000000000003</v>
      </c>
      <c r="C74" s="4">
        <v>25.257200000000001</v>
      </c>
      <c r="D74" s="15">
        <v>28.78951</v>
      </c>
      <c r="E74" s="15">
        <v>32.598689999999998</v>
      </c>
      <c r="F74" s="15"/>
    </row>
    <row r="75" spans="1:6" x14ac:dyDescent="0.25">
      <c r="A75" s="10">
        <v>40575</v>
      </c>
      <c r="B75" s="4">
        <f>GRAFICO!I66</f>
        <v>33.726999999999997</v>
      </c>
      <c r="C75" s="4">
        <v>25.231680000000001</v>
      </c>
      <c r="D75" s="15">
        <v>29.50873</v>
      </c>
      <c r="E75" s="15">
        <v>30.60069</v>
      </c>
      <c r="F75" s="15"/>
    </row>
    <row r="76" spans="1:6" x14ac:dyDescent="0.25">
      <c r="A76" s="10">
        <v>40603</v>
      </c>
      <c r="B76" s="4">
        <f>GRAFICO!I67</f>
        <v>28.773</v>
      </c>
      <c r="C76" s="4">
        <v>25.195699999999999</v>
      </c>
      <c r="D76" s="15">
        <v>21.77712</v>
      </c>
      <c r="E76" s="15">
        <v>22.84282</v>
      </c>
      <c r="F76" s="15"/>
    </row>
    <row r="77" spans="1:6" x14ac:dyDescent="0.25">
      <c r="A77" s="10">
        <v>40634</v>
      </c>
      <c r="B77" s="4">
        <f>GRAFICO!I68</f>
        <v>23.486000000000001</v>
      </c>
      <c r="C77" s="4">
        <v>25.14892</v>
      </c>
      <c r="D77" s="15">
        <v>20.12059</v>
      </c>
      <c r="E77" s="15">
        <v>22.531189999999999</v>
      </c>
      <c r="F77" s="15"/>
    </row>
    <row r="78" spans="1:6" x14ac:dyDescent="0.25">
      <c r="A78" s="10">
        <v>40664</v>
      </c>
      <c r="B78" s="4">
        <f>GRAFICO!I69</f>
        <v>22.763000000000002</v>
      </c>
      <c r="C78" s="4">
        <v>25.090959999999999</v>
      </c>
      <c r="D78" s="15">
        <v>22.044239999999999</v>
      </c>
      <c r="E78" s="15">
        <v>23.61336</v>
      </c>
      <c r="F78" s="15"/>
    </row>
    <row r="79" spans="1:6" x14ac:dyDescent="0.25">
      <c r="A79" s="10">
        <v>40695</v>
      </c>
      <c r="B79" s="4">
        <f>GRAFICO!I70</f>
        <v>20.654</v>
      </c>
      <c r="C79" s="4">
        <v>25.021470000000001</v>
      </c>
      <c r="D79" s="15">
        <v>20.101890000000001</v>
      </c>
      <c r="E79" s="15">
        <v>20.118739999999999</v>
      </c>
      <c r="F79" s="15"/>
    </row>
    <row r="80" spans="1:6" x14ac:dyDescent="0.25">
      <c r="A80" s="10">
        <v>40725</v>
      </c>
      <c r="B80" s="4">
        <f>GRAFICO!I71</f>
        <v>28.327000000000002</v>
      </c>
      <c r="C80" s="4">
        <v>24.94003</v>
      </c>
      <c r="D80" s="15">
        <v>23.154440000000001</v>
      </c>
      <c r="E80" s="15">
        <v>27.824960000000001</v>
      </c>
      <c r="F80" s="15"/>
    </row>
    <row r="81" spans="1:6" x14ac:dyDescent="0.25">
      <c r="A81" s="10">
        <v>40756</v>
      </c>
      <c r="B81" s="4">
        <f>GRAFICO!I72</f>
        <v>24.86</v>
      </c>
      <c r="C81" s="4">
        <v>24.846250000000001</v>
      </c>
      <c r="D81" s="15">
        <v>21.45486</v>
      </c>
      <c r="E81" s="15">
        <v>24.543849999999999</v>
      </c>
      <c r="F81" s="15"/>
    </row>
    <row r="82" spans="1:6" x14ac:dyDescent="0.25">
      <c r="A82" s="10">
        <v>40787</v>
      </c>
      <c r="B82" s="4">
        <f>GRAFICO!I73</f>
        <v>25.376000000000001</v>
      </c>
      <c r="C82" s="4">
        <v>24.739660000000001</v>
      </c>
      <c r="D82" s="15">
        <v>22.211950000000002</v>
      </c>
      <c r="E82" s="15">
        <v>25.35127</v>
      </c>
      <c r="F82" s="15"/>
    </row>
    <row r="83" spans="1:6" x14ac:dyDescent="0.25">
      <c r="A83" s="10">
        <v>40817</v>
      </c>
      <c r="B83" s="4">
        <f>GRAFICO!I74</f>
        <v>28.812000000000001</v>
      </c>
      <c r="C83" s="4">
        <v>24.619810000000001</v>
      </c>
      <c r="D83" s="15">
        <v>20.130289999999999</v>
      </c>
      <c r="E83" s="15">
        <v>23.9359</v>
      </c>
      <c r="F83" s="15"/>
    </row>
    <row r="84" spans="1:6" x14ac:dyDescent="0.25">
      <c r="A84" s="10">
        <v>40848</v>
      </c>
      <c r="B84" s="4">
        <f>GRAFICO!I75</f>
        <v>28.891999999999999</v>
      </c>
      <c r="C84" s="4">
        <v>24.486190000000001</v>
      </c>
      <c r="D84" s="15">
        <v>25.410319999999999</v>
      </c>
      <c r="E84" s="15">
        <v>29.943280000000001</v>
      </c>
      <c r="F84" s="15"/>
    </row>
    <row r="85" spans="1:6" x14ac:dyDescent="0.25">
      <c r="A85" s="10">
        <v>40878</v>
      </c>
      <c r="B85" s="4">
        <f>GRAFICO!I76</f>
        <v>32.991999999999997</v>
      </c>
      <c r="C85" s="4">
        <v>24.338259999999998</v>
      </c>
      <c r="D85" s="15">
        <v>26.86139</v>
      </c>
      <c r="E85" s="15">
        <v>32.424660000000003</v>
      </c>
      <c r="F85" s="15"/>
    </row>
    <row r="86" spans="1:6" x14ac:dyDescent="0.25">
      <c r="A86" s="10">
        <v>40909</v>
      </c>
      <c r="B86" s="4">
        <f>GRAFICO!I77</f>
        <v>40.21</v>
      </c>
      <c r="C86" s="4">
        <v>24.175450000000001</v>
      </c>
      <c r="D86" s="15">
        <v>26.943560000000002</v>
      </c>
      <c r="E86" s="15">
        <v>34.051360000000003</v>
      </c>
      <c r="F86" s="15"/>
    </row>
    <row r="87" spans="1:6" x14ac:dyDescent="0.25">
      <c r="A87" s="10">
        <v>40940</v>
      </c>
      <c r="B87" s="4">
        <f>GRAFICO!I78</f>
        <v>37.061</v>
      </c>
      <c r="C87" s="4">
        <v>23.997119999999999</v>
      </c>
      <c r="D87" s="15">
        <v>28.031649999999999</v>
      </c>
      <c r="E87" s="15">
        <v>32.965760000000003</v>
      </c>
      <c r="F87" s="15"/>
    </row>
    <row r="88" spans="1:6" x14ac:dyDescent="0.25">
      <c r="A88" s="10">
        <v>40969</v>
      </c>
      <c r="B88" s="4">
        <f>GRAFICO!I79</f>
        <v>21.69</v>
      </c>
      <c r="C88" s="4">
        <v>23.802600000000002</v>
      </c>
      <c r="D88" s="15">
        <v>23.416650000000001</v>
      </c>
      <c r="E88" s="15">
        <v>25.23452</v>
      </c>
      <c r="F88" s="15"/>
    </row>
    <row r="89" spans="1:6" x14ac:dyDescent="0.25">
      <c r="A89" s="10">
        <v>41000</v>
      </c>
      <c r="B89" s="4">
        <f>GRAFICO!I80</f>
        <v>25.657</v>
      </c>
      <c r="C89" s="4">
        <v>23.591139999999999</v>
      </c>
      <c r="D89" s="15">
        <v>21.244589999999999</v>
      </c>
      <c r="E89" s="15">
        <v>24.795590000000001</v>
      </c>
      <c r="F89" s="15"/>
    </row>
    <row r="90" spans="1:6" x14ac:dyDescent="0.25">
      <c r="A90" s="10">
        <v>41030</v>
      </c>
      <c r="B90" s="4">
        <f>GRAFICO!I81</f>
        <v>25.466999999999999</v>
      </c>
      <c r="C90" s="4">
        <v>23.361930000000001</v>
      </c>
      <c r="D90" s="15">
        <v>22.086569999999998</v>
      </c>
      <c r="E90" s="15">
        <v>25.761040000000001</v>
      </c>
      <c r="F90" s="15"/>
    </row>
    <row r="91" spans="1:6" x14ac:dyDescent="0.25">
      <c r="A91" s="10">
        <v>41061</v>
      </c>
      <c r="B91" s="4">
        <f>GRAFICO!I82</f>
        <v>21.07</v>
      </c>
      <c r="C91" s="4">
        <v>23.114090000000001</v>
      </c>
      <c r="D91" s="15">
        <v>21.383389999999999</v>
      </c>
      <c r="E91" s="15">
        <v>22.4542</v>
      </c>
      <c r="F91" s="15"/>
    </row>
    <row r="92" spans="1:6" x14ac:dyDescent="0.25">
      <c r="A92" s="10">
        <v>41091</v>
      </c>
      <c r="B92" s="4">
        <f>GRAFICO!I83</f>
        <v>33.493000000000002</v>
      </c>
      <c r="C92" s="4">
        <v>22.846630000000001</v>
      </c>
      <c r="D92" s="15">
        <v>22.263359999999999</v>
      </c>
      <c r="E92" s="15">
        <v>29.887740000000001</v>
      </c>
      <c r="F92" s="15"/>
    </row>
    <row r="93" spans="1:6" x14ac:dyDescent="0.25">
      <c r="A93" s="10">
        <v>41122</v>
      </c>
      <c r="B93" s="4">
        <f>GRAFICO!I84</f>
        <v>27.751999999999999</v>
      </c>
      <c r="C93" s="4">
        <v>22.558450000000001</v>
      </c>
      <c r="D93" s="15">
        <v>21.324619999999999</v>
      </c>
      <c r="E93" s="15">
        <v>27.04251</v>
      </c>
      <c r="F93" s="15"/>
    </row>
    <row r="94" spans="1:6" x14ac:dyDescent="0.25">
      <c r="A94" s="10">
        <v>41153</v>
      </c>
      <c r="B94" s="4">
        <f>GRAFICO!I85</f>
        <v>29.763999999999999</v>
      </c>
      <c r="C94" s="4">
        <v>22.248329999999999</v>
      </c>
      <c r="D94" s="15">
        <v>22.109950000000001</v>
      </c>
      <c r="E94" s="15">
        <v>27.757180000000002</v>
      </c>
      <c r="F94" s="15"/>
    </row>
    <row r="95" spans="1:6" x14ac:dyDescent="0.25">
      <c r="A95" s="10">
        <v>41183</v>
      </c>
      <c r="B95" s="4">
        <f>GRAFICO!I86</f>
        <v>27.343</v>
      </c>
      <c r="C95" s="4">
        <v>21.914919999999999</v>
      </c>
      <c r="D95" s="15">
        <v>20.82329</v>
      </c>
      <c r="E95" s="15">
        <v>26.994309999999999</v>
      </c>
      <c r="F95" s="15"/>
    </row>
    <row r="96" spans="1:6" x14ac:dyDescent="0.25">
      <c r="A96" s="10">
        <v>41214</v>
      </c>
      <c r="B96" s="4">
        <f>GRAFICO!I87</f>
        <v>30.690999999999999</v>
      </c>
      <c r="C96" s="4">
        <v>21.556640000000002</v>
      </c>
      <c r="D96" s="15">
        <v>24.023810000000001</v>
      </c>
      <c r="E96" s="15">
        <v>31.592829999999999</v>
      </c>
      <c r="F96" s="15"/>
    </row>
    <row r="97" spans="1:6" x14ac:dyDescent="0.25">
      <c r="A97" s="10">
        <v>41244</v>
      </c>
      <c r="B97" s="4">
        <f>GRAFICO!I88</f>
        <v>35.08</v>
      </c>
      <c r="C97" s="4">
        <v>21.171759999999999</v>
      </c>
      <c r="D97" s="15">
        <v>26.15917</v>
      </c>
      <c r="E97" s="15">
        <v>34.375340000000001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132</v>
      </c>
    </row>
    <row r="2" spans="1:16" x14ac:dyDescent="0.2">
      <c r="A2" s="3" t="s">
        <v>97</v>
      </c>
    </row>
    <row r="4" spans="1:16" ht="12.75" customHeight="1" x14ac:dyDescent="0.2">
      <c r="A4" s="3" t="s">
        <v>59</v>
      </c>
      <c r="C4" s="21" t="s">
        <v>60</v>
      </c>
      <c r="D4" s="21"/>
      <c r="E4" s="21"/>
      <c r="F4" s="22" t="s">
        <v>108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106</v>
      </c>
      <c r="C6" s="3" t="s">
        <v>109</v>
      </c>
      <c r="D6" s="3" t="s">
        <v>110</v>
      </c>
      <c r="E6" s="3" t="s">
        <v>111</v>
      </c>
      <c r="F6" s="3" t="s">
        <v>61</v>
      </c>
      <c r="G6" s="3" t="s">
        <v>62</v>
      </c>
      <c r="H6" s="3" t="s">
        <v>63</v>
      </c>
    </row>
    <row r="7" spans="1:16" x14ac:dyDescent="0.2">
      <c r="A7" s="10">
        <v>38718</v>
      </c>
      <c r="B7" s="15">
        <v>21.248999999999999</v>
      </c>
      <c r="C7" s="6"/>
      <c r="D7" s="6"/>
      <c r="E7" s="6"/>
      <c r="I7" s="11"/>
      <c r="P7" s="3" t="s">
        <v>58</v>
      </c>
    </row>
    <row r="8" spans="1:16" x14ac:dyDescent="0.2">
      <c r="A8" s="10">
        <v>38749</v>
      </c>
      <c r="B8" s="15">
        <v>20.259</v>
      </c>
      <c r="C8" s="6"/>
      <c r="D8" s="6"/>
      <c r="E8" s="6"/>
      <c r="I8" s="15"/>
      <c r="P8" s="3" t="s">
        <v>58</v>
      </c>
    </row>
    <row r="9" spans="1:16" x14ac:dyDescent="0.2">
      <c r="A9" s="10">
        <v>38777</v>
      </c>
      <c r="B9" s="15">
        <v>17.492999999999999</v>
      </c>
      <c r="C9" s="6"/>
      <c r="D9" s="6"/>
      <c r="E9" s="6"/>
      <c r="I9" s="15"/>
      <c r="P9" s="3" t="s">
        <v>58</v>
      </c>
    </row>
    <row r="10" spans="1:16" x14ac:dyDescent="0.2">
      <c r="A10" s="10">
        <v>38808</v>
      </c>
      <c r="B10" s="15">
        <v>14.993</v>
      </c>
      <c r="C10" s="6"/>
      <c r="D10" s="6"/>
      <c r="E10" s="6"/>
      <c r="I10" s="15"/>
      <c r="P10" s="3" t="s">
        <v>58</v>
      </c>
    </row>
    <row r="11" spans="1:16" x14ac:dyDescent="0.2">
      <c r="A11" s="10">
        <v>38838</v>
      </c>
      <c r="B11" s="15">
        <v>11.565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58</v>
      </c>
    </row>
    <row r="12" spans="1:16" x14ac:dyDescent="0.2">
      <c r="A12" s="10">
        <v>38869</v>
      </c>
      <c r="B12" s="15">
        <v>8.4890000000000008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58</v>
      </c>
    </row>
    <row r="13" spans="1:16" x14ac:dyDescent="0.2">
      <c r="A13" s="10">
        <v>38899</v>
      </c>
      <c r="B13" s="15">
        <v>17.088999999999999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58</v>
      </c>
    </row>
    <row r="14" spans="1:16" x14ac:dyDescent="0.2">
      <c r="A14" s="10">
        <v>38930</v>
      </c>
      <c r="B14" s="15">
        <v>13.509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58</v>
      </c>
    </row>
    <row r="15" spans="1:16" x14ac:dyDescent="0.2">
      <c r="A15" s="10">
        <v>38961</v>
      </c>
      <c r="B15" s="15">
        <v>14.653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58</v>
      </c>
    </row>
    <row r="16" spans="1:16" x14ac:dyDescent="0.2">
      <c r="A16" s="10">
        <v>38991</v>
      </c>
      <c r="B16" s="15">
        <v>15.909000000000001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58</v>
      </c>
    </row>
    <row r="17" spans="1:16" x14ac:dyDescent="0.2">
      <c r="A17" s="10">
        <v>39022</v>
      </c>
      <c r="B17" s="15">
        <v>17.126000000000001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58</v>
      </c>
    </row>
    <row r="18" spans="1:16" x14ac:dyDescent="0.2">
      <c r="A18" s="10">
        <v>39052</v>
      </c>
      <c r="B18" s="15">
        <v>20.238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58</v>
      </c>
    </row>
    <row r="19" spans="1:16" x14ac:dyDescent="0.2">
      <c r="A19" s="10">
        <v>39083</v>
      </c>
      <c r="B19" s="15">
        <v>22.35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58</v>
      </c>
    </row>
    <row r="20" spans="1:16" x14ac:dyDescent="0.2">
      <c r="A20" s="10">
        <v>39114</v>
      </c>
      <c r="B20" s="15">
        <v>20.303000000000001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58</v>
      </c>
    </row>
    <row r="21" spans="1:16" x14ac:dyDescent="0.2">
      <c r="A21" s="10">
        <v>39142</v>
      </c>
      <c r="B21" s="15">
        <v>18.710999999999999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58</v>
      </c>
    </row>
    <row r="22" spans="1:16" x14ac:dyDescent="0.2">
      <c r="A22" s="10">
        <v>39173</v>
      </c>
      <c r="B22" s="15">
        <v>17.509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58</v>
      </c>
    </row>
    <row r="23" spans="1:16" x14ac:dyDescent="0.2">
      <c r="A23" s="10">
        <v>39203</v>
      </c>
      <c r="B23" s="15">
        <v>15.866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58</v>
      </c>
    </row>
    <row r="24" spans="1:16" x14ac:dyDescent="0.2">
      <c r="A24" s="10">
        <v>39234</v>
      </c>
      <c r="B24" s="15">
        <v>13.875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58</v>
      </c>
    </row>
    <row r="25" spans="1:16" x14ac:dyDescent="0.2">
      <c r="A25" s="10">
        <v>39264</v>
      </c>
      <c r="B25" s="15">
        <v>20.835999999999999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58</v>
      </c>
    </row>
    <row r="26" spans="1:16" x14ac:dyDescent="0.2">
      <c r="A26" s="10">
        <v>39295</v>
      </c>
      <c r="B26" s="15">
        <v>16.675999999999998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58</v>
      </c>
    </row>
    <row r="27" spans="1:16" x14ac:dyDescent="0.2">
      <c r="A27" s="10">
        <v>39326</v>
      </c>
      <c r="B27" s="15">
        <v>17.757000000000001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58</v>
      </c>
    </row>
    <row r="28" spans="1:16" x14ac:dyDescent="0.2">
      <c r="A28" s="10">
        <v>39356</v>
      </c>
      <c r="B28" s="15">
        <v>18.602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58</v>
      </c>
    </row>
    <row r="29" spans="1:16" x14ac:dyDescent="0.2">
      <c r="A29" s="10">
        <v>39387</v>
      </c>
      <c r="B29" s="15">
        <v>20.603999999999999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58</v>
      </c>
    </row>
    <row r="30" spans="1:16" x14ac:dyDescent="0.2">
      <c r="A30" s="10">
        <v>39417</v>
      </c>
      <c r="B30" s="15">
        <v>22.366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58</v>
      </c>
    </row>
    <row r="31" spans="1:16" x14ac:dyDescent="0.2">
      <c r="A31" s="10">
        <v>39448</v>
      </c>
      <c r="B31" s="15">
        <v>27.835999999999999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58</v>
      </c>
    </row>
    <row r="32" spans="1:16" x14ac:dyDescent="0.2">
      <c r="A32" s="10">
        <v>39479</v>
      </c>
      <c r="B32" s="15">
        <v>28.471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58</v>
      </c>
    </row>
    <row r="33" spans="1:16" x14ac:dyDescent="0.2">
      <c r="A33" s="10">
        <v>39508</v>
      </c>
      <c r="B33" s="15">
        <v>24.166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58</v>
      </c>
    </row>
    <row r="34" spans="1:16" x14ac:dyDescent="0.2">
      <c r="A34" s="10">
        <v>39539</v>
      </c>
      <c r="B34" s="15">
        <v>20.457999999999998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58</v>
      </c>
    </row>
    <row r="35" spans="1:16" x14ac:dyDescent="0.2">
      <c r="A35" s="10">
        <v>39569</v>
      </c>
      <c r="B35" s="15">
        <v>17.602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58</v>
      </c>
    </row>
    <row r="36" spans="1:16" x14ac:dyDescent="0.2">
      <c r="A36" s="10">
        <v>39600</v>
      </c>
      <c r="B36" s="15">
        <v>17.058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58</v>
      </c>
    </row>
    <row r="37" spans="1:16" x14ac:dyDescent="0.2">
      <c r="A37" s="10">
        <v>39630</v>
      </c>
      <c r="B37" s="15">
        <v>25.247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58</v>
      </c>
    </row>
    <row r="38" spans="1:16" x14ac:dyDescent="0.2">
      <c r="A38" s="10">
        <v>39661</v>
      </c>
      <c r="B38" s="15">
        <v>18.82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58</v>
      </c>
    </row>
    <row r="39" spans="1:16" x14ac:dyDescent="0.2">
      <c r="A39" s="10">
        <v>39692</v>
      </c>
      <c r="B39" s="15">
        <v>19.736999999999998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58</v>
      </c>
    </row>
    <row r="40" spans="1:16" x14ac:dyDescent="0.2">
      <c r="A40" s="10">
        <v>39722</v>
      </c>
      <c r="B40" s="15">
        <v>20.699000000000002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58</v>
      </c>
    </row>
    <row r="41" spans="1:16" x14ac:dyDescent="0.2">
      <c r="A41" s="10">
        <v>39753</v>
      </c>
      <c r="B41" s="15">
        <v>23.905999999999999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58</v>
      </c>
    </row>
    <row r="42" spans="1:16" x14ac:dyDescent="0.2">
      <c r="A42" s="10">
        <v>39783</v>
      </c>
      <c r="B42" s="15">
        <v>27.350999999999999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58</v>
      </c>
    </row>
    <row r="43" spans="1:16" x14ac:dyDescent="0.2">
      <c r="A43" s="10">
        <v>39814</v>
      </c>
      <c r="B43" s="15">
        <v>31.143999999999998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58</v>
      </c>
    </row>
    <row r="44" spans="1:16" x14ac:dyDescent="0.2">
      <c r="A44" s="10">
        <v>39845</v>
      </c>
      <c r="B44" s="15">
        <v>30.437000000000001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58</v>
      </c>
    </row>
    <row r="45" spans="1:16" x14ac:dyDescent="0.2">
      <c r="A45" s="10">
        <v>39873</v>
      </c>
      <c r="B45" s="15">
        <v>24.292999999999999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58</v>
      </c>
    </row>
    <row r="46" spans="1:16" x14ac:dyDescent="0.2">
      <c r="A46" s="10">
        <v>39904</v>
      </c>
      <c r="B46" s="15">
        <v>22.344999999999999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58</v>
      </c>
    </row>
    <row r="47" spans="1:16" x14ac:dyDescent="0.2">
      <c r="A47" s="10">
        <v>39934</v>
      </c>
      <c r="B47" s="15">
        <v>21.317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58</v>
      </c>
    </row>
    <row r="48" spans="1:16" x14ac:dyDescent="0.2">
      <c r="A48" s="10">
        <v>39965</v>
      </c>
      <c r="B48" s="15">
        <v>17.22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58</v>
      </c>
    </row>
    <row r="49" spans="1:16" x14ac:dyDescent="0.2">
      <c r="A49" s="10">
        <v>39995</v>
      </c>
      <c r="B49" s="15">
        <v>26.919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58</v>
      </c>
    </row>
    <row r="50" spans="1:16" x14ac:dyDescent="0.2">
      <c r="A50" s="10">
        <v>40026</v>
      </c>
      <c r="B50" s="15">
        <v>20.53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58</v>
      </c>
    </row>
    <row r="51" spans="1:16" x14ac:dyDescent="0.2">
      <c r="A51" s="10">
        <v>40057</v>
      </c>
      <c r="B51" s="15">
        <v>22.311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58</v>
      </c>
    </row>
    <row r="52" spans="1:16" x14ac:dyDescent="0.2">
      <c r="A52" s="10">
        <v>40087</v>
      </c>
      <c r="B52" s="15">
        <v>23.5288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58</v>
      </c>
    </row>
    <row r="53" spans="1:16" x14ac:dyDescent="0.2">
      <c r="A53" s="10">
        <v>40118</v>
      </c>
      <c r="B53" s="15">
        <v>23.305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58</v>
      </c>
    </row>
    <row r="54" spans="1:16" x14ac:dyDescent="0.2">
      <c r="A54" s="10">
        <v>40148</v>
      </c>
      <c r="B54" s="15">
        <v>28.545000000000002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58</v>
      </c>
    </row>
    <row r="55" spans="1:16" x14ac:dyDescent="0.2">
      <c r="A55" s="10">
        <v>40179</v>
      </c>
      <c r="B55" s="15">
        <v>31.315999999999999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58</v>
      </c>
    </row>
    <row r="56" spans="1:16" x14ac:dyDescent="0.2">
      <c r="A56" s="10">
        <v>40210</v>
      </c>
      <c r="B56" s="15">
        <v>28.751999999999999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58</v>
      </c>
    </row>
    <row r="57" spans="1:16" x14ac:dyDescent="0.2">
      <c r="A57" s="10">
        <v>40238</v>
      </c>
      <c r="B57" s="15">
        <v>19.989000000000001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58</v>
      </c>
    </row>
    <row r="58" spans="1:16" x14ac:dyDescent="0.2">
      <c r="A58" s="10">
        <v>40269</v>
      </c>
      <c r="B58" s="15">
        <v>19.876999999999999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58</v>
      </c>
    </row>
    <row r="59" spans="1:16" x14ac:dyDescent="0.2">
      <c r="A59" s="10">
        <v>40299</v>
      </c>
      <c r="B59" s="15">
        <v>21.585000000000001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58</v>
      </c>
    </row>
    <row r="60" spans="1:16" x14ac:dyDescent="0.2">
      <c r="A60" s="10">
        <v>40330</v>
      </c>
      <c r="B60" s="15">
        <v>17.565999999999999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58</v>
      </c>
    </row>
    <row r="61" spans="1:16" x14ac:dyDescent="0.2">
      <c r="A61" s="10">
        <v>40360</v>
      </c>
      <c r="B61" s="15">
        <v>26.289000000000001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58</v>
      </c>
    </row>
    <row r="62" spans="1:16" x14ac:dyDescent="0.2">
      <c r="A62" s="10">
        <v>40391</v>
      </c>
      <c r="B62" s="15">
        <v>21.579000000000001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58</v>
      </c>
    </row>
    <row r="63" spans="1:16" x14ac:dyDescent="0.2">
      <c r="A63" s="10">
        <v>40422</v>
      </c>
      <c r="B63" s="15">
        <v>22.216999999999999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58</v>
      </c>
    </row>
    <row r="64" spans="1:16" x14ac:dyDescent="0.2">
      <c r="A64" s="10">
        <v>40452</v>
      </c>
      <c r="B64" s="15">
        <v>19.084499999999998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58</v>
      </c>
    </row>
    <row r="65" spans="1:16" x14ac:dyDescent="0.2">
      <c r="A65" s="10">
        <v>40483</v>
      </c>
      <c r="B65" s="15">
        <v>27.585000000000001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58</v>
      </c>
    </row>
    <row r="66" spans="1:16" x14ac:dyDescent="0.2">
      <c r="A66" s="10">
        <v>40513</v>
      </c>
      <c r="B66" s="15">
        <v>30.873999999999999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58</v>
      </c>
    </row>
    <row r="67" spans="1:16" x14ac:dyDescent="0.2">
      <c r="A67" s="10">
        <v>40544</v>
      </c>
      <c r="B67" s="15">
        <v>35.401000000000003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58</v>
      </c>
    </row>
    <row r="68" spans="1:16" x14ac:dyDescent="0.2">
      <c r="A68" s="10">
        <v>40575</v>
      </c>
      <c r="B68" s="15">
        <v>33.726999999999997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58</v>
      </c>
    </row>
    <row r="69" spans="1:16" x14ac:dyDescent="0.2">
      <c r="A69" s="10">
        <v>40603</v>
      </c>
      <c r="B69" s="15">
        <v>28.773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58</v>
      </c>
    </row>
    <row r="70" spans="1:16" x14ac:dyDescent="0.2">
      <c r="A70" s="10">
        <v>40634</v>
      </c>
      <c r="B70" s="15">
        <v>23.486000000000001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58</v>
      </c>
    </row>
    <row r="71" spans="1:16" x14ac:dyDescent="0.2">
      <c r="A71" s="10">
        <v>40664</v>
      </c>
      <c r="B71" s="15">
        <v>22.763000000000002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58</v>
      </c>
    </row>
    <row r="72" spans="1:16" x14ac:dyDescent="0.2">
      <c r="A72" s="10">
        <v>40695</v>
      </c>
      <c r="B72" s="15">
        <v>20.654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58</v>
      </c>
    </row>
    <row r="73" spans="1:16" x14ac:dyDescent="0.2">
      <c r="A73" s="10">
        <v>40725</v>
      </c>
      <c r="B73" s="15">
        <v>28.327000000000002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58</v>
      </c>
    </row>
    <row r="74" spans="1:16" x14ac:dyDescent="0.2">
      <c r="A74" s="10">
        <v>40756</v>
      </c>
      <c r="B74" s="15">
        <v>24.86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58</v>
      </c>
    </row>
    <row r="75" spans="1:16" x14ac:dyDescent="0.2">
      <c r="A75" s="10">
        <v>40787</v>
      </c>
      <c r="B75" s="15">
        <v>25.376000000000001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58</v>
      </c>
    </row>
    <row r="76" spans="1:16" x14ac:dyDescent="0.2">
      <c r="A76" s="10">
        <v>40817</v>
      </c>
      <c r="B76" s="15">
        <v>28.812000000000001</v>
      </c>
      <c r="C76" s="6"/>
      <c r="D76" s="6"/>
      <c r="I76" s="15"/>
      <c r="L76" s="6"/>
      <c r="M76" s="6"/>
      <c r="N76" s="6"/>
      <c r="O76" s="6"/>
      <c r="P76" s="3" t="s">
        <v>58</v>
      </c>
    </row>
    <row r="77" spans="1:16" x14ac:dyDescent="0.2">
      <c r="A77" s="10">
        <v>40848</v>
      </c>
      <c r="B77" s="15">
        <v>28.891999999999999</v>
      </c>
      <c r="C77" s="6"/>
      <c r="D77" s="6"/>
      <c r="I77" s="15"/>
      <c r="K77" s="6"/>
      <c r="L77" s="6"/>
      <c r="M77" s="6"/>
      <c r="N77" s="6"/>
      <c r="O77" s="6"/>
      <c r="P77" s="3" t="s">
        <v>58</v>
      </c>
    </row>
    <row r="78" spans="1:16" x14ac:dyDescent="0.2">
      <c r="A78" s="10">
        <v>40878</v>
      </c>
      <c r="B78" s="15">
        <v>32.991999999999997</v>
      </c>
      <c r="C78" s="6"/>
      <c r="D78" s="6"/>
      <c r="I78" s="15"/>
      <c r="K78" s="6"/>
      <c r="L78" s="6"/>
      <c r="M78" s="6"/>
      <c r="N78" s="6"/>
      <c r="O78" s="6"/>
      <c r="P78" s="3" t="s">
        <v>58</v>
      </c>
    </row>
    <row r="79" spans="1:16" x14ac:dyDescent="0.2">
      <c r="A79" s="10">
        <v>40909</v>
      </c>
      <c r="B79" s="15">
        <v>40.21</v>
      </c>
      <c r="C79" s="6"/>
      <c r="D79" s="6"/>
      <c r="I79" s="15"/>
      <c r="K79" s="6"/>
      <c r="L79" s="6"/>
      <c r="M79" s="6"/>
      <c r="N79" s="6"/>
      <c r="O79" s="6"/>
      <c r="P79" s="3" t="s">
        <v>58</v>
      </c>
    </row>
    <row r="80" spans="1:16" x14ac:dyDescent="0.2">
      <c r="A80" s="10">
        <v>40940</v>
      </c>
      <c r="B80" s="15">
        <v>37.061</v>
      </c>
      <c r="C80" s="6"/>
      <c r="D80" s="6"/>
      <c r="I80" s="15"/>
      <c r="K80" s="6"/>
      <c r="L80" s="6"/>
      <c r="M80" s="6"/>
      <c r="N80" s="6"/>
      <c r="O80" s="6"/>
      <c r="P80" s="3" t="s">
        <v>58</v>
      </c>
    </row>
    <row r="81" spans="1:20" x14ac:dyDescent="0.2">
      <c r="A81" s="10">
        <v>40969</v>
      </c>
      <c r="B81" s="15">
        <v>21.69</v>
      </c>
      <c r="C81" s="6"/>
      <c r="D81" s="6"/>
      <c r="I81" s="15"/>
      <c r="K81" s="6"/>
      <c r="L81" s="6"/>
      <c r="M81" s="6"/>
      <c r="N81" s="6"/>
      <c r="O81" s="6"/>
      <c r="P81" s="3" t="s">
        <v>58</v>
      </c>
    </row>
    <row r="82" spans="1:20" x14ac:dyDescent="0.2">
      <c r="A82" s="10">
        <v>41000</v>
      </c>
      <c r="B82" s="15">
        <v>25.657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58</v>
      </c>
    </row>
    <row r="83" spans="1:20" x14ac:dyDescent="0.2">
      <c r="A83" s="10">
        <v>41030</v>
      </c>
      <c r="B83" s="15">
        <v>25.466999999999999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58</v>
      </c>
    </row>
    <row r="84" spans="1:20" x14ac:dyDescent="0.2">
      <c r="A84" s="10">
        <v>41061</v>
      </c>
      <c r="B84" s="15">
        <v>21.07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58</v>
      </c>
    </row>
    <row r="85" spans="1:20" x14ac:dyDescent="0.2">
      <c r="A85" s="10">
        <v>41091</v>
      </c>
      <c r="B85" s="15">
        <v>33.493000000000002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58</v>
      </c>
    </row>
    <row r="86" spans="1:20" x14ac:dyDescent="0.2">
      <c r="A86" s="10">
        <v>41122</v>
      </c>
      <c r="B86" s="15">
        <v>27.751999999999999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58</v>
      </c>
    </row>
    <row r="87" spans="1:20" x14ac:dyDescent="0.2">
      <c r="A87" s="10">
        <v>41153</v>
      </c>
      <c r="B87" s="15">
        <v>29.763999999999999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58</v>
      </c>
    </row>
    <row r="88" spans="1:20" x14ac:dyDescent="0.2">
      <c r="A88" s="10">
        <v>41183</v>
      </c>
      <c r="B88" s="15">
        <v>27.343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58</v>
      </c>
    </row>
    <row r="89" spans="1:20" x14ac:dyDescent="0.2">
      <c r="A89" s="10">
        <v>41214</v>
      </c>
      <c r="B89" s="15">
        <v>30.690999999999999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58</v>
      </c>
    </row>
    <row r="90" spans="1:20" x14ac:dyDescent="0.2">
      <c r="A90" s="10">
        <v>41244</v>
      </c>
      <c r="B90" s="15">
        <v>35.08</v>
      </c>
      <c r="C90" s="15">
        <v>35.08</v>
      </c>
      <c r="D90" s="15">
        <v>35.08</v>
      </c>
      <c r="E90" s="15">
        <v>35.08</v>
      </c>
      <c r="I90" s="15"/>
      <c r="J90" s="15"/>
      <c r="K90" s="15"/>
      <c r="L90" s="15"/>
      <c r="M90" s="15"/>
      <c r="N90" s="15"/>
      <c r="O90" s="15"/>
      <c r="P90" s="3" t="s">
        <v>58</v>
      </c>
    </row>
    <row r="91" spans="1:20" x14ac:dyDescent="0.2">
      <c r="A91" s="10">
        <v>41275</v>
      </c>
      <c r="B91" s="6"/>
      <c r="C91" s="6">
        <v>40.094465206072343</v>
      </c>
      <c r="D91" s="6">
        <v>40.094465206072343</v>
      </c>
      <c r="E91" s="6">
        <v>40.094465206072343</v>
      </c>
      <c r="F91" s="17">
        <v>-2.873285101409051E-3</v>
      </c>
      <c r="G91" s="17">
        <v>-2.873285101409051E-3</v>
      </c>
      <c r="H91" s="17">
        <v>-2.873285101409051E-3</v>
      </c>
      <c r="I91" s="6"/>
      <c r="J91" s="6"/>
      <c r="K91" s="6"/>
      <c r="L91" s="6"/>
      <c r="M91" s="6"/>
      <c r="N91" s="6"/>
      <c r="O91" s="6"/>
      <c r="P91" s="3" t="s">
        <v>58</v>
      </c>
      <c r="R91" s="18"/>
      <c r="S91" s="18"/>
      <c r="T91" s="18"/>
    </row>
    <row r="92" spans="1:20" x14ac:dyDescent="0.2">
      <c r="A92" s="10">
        <v>41306</v>
      </c>
      <c r="B92" s="6"/>
      <c r="C92" s="6">
        <v>38.7536637609659</v>
      </c>
      <c r="D92" s="6">
        <v>38.7536637609659</v>
      </c>
      <c r="E92" s="6">
        <v>38.7536637609659</v>
      </c>
      <c r="F92" s="17">
        <v>4.5672371521704669E-2</v>
      </c>
      <c r="G92" s="17">
        <v>4.5672371521704669E-2</v>
      </c>
      <c r="H92" s="17">
        <v>4.5672371521704669E-2</v>
      </c>
      <c r="I92" s="6"/>
      <c r="J92" s="6"/>
      <c r="K92" s="6"/>
      <c r="L92" s="6"/>
      <c r="M92" s="6"/>
      <c r="N92" s="6"/>
      <c r="O92" s="6"/>
      <c r="P92" s="3" t="s">
        <v>58</v>
      </c>
      <c r="R92" s="18"/>
      <c r="S92" s="18"/>
      <c r="T92" s="18"/>
    </row>
    <row r="93" spans="1:20" x14ac:dyDescent="0.2">
      <c r="A93" s="10">
        <v>41334</v>
      </c>
      <c r="B93" s="6"/>
      <c r="C93" s="6">
        <v>25.443942526736414</v>
      </c>
      <c r="D93" s="6">
        <v>25.443942526736414</v>
      </c>
      <c r="E93" s="6">
        <v>25.443942526736414</v>
      </c>
      <c r="F93" s="17">
        <v>0.17307250008005592</v>
      </c>
      <c r="G93" s="17">
        <v>0.17307250008005592</v>
      </c>
      <c r="H93" s="17">
        <v>0.17307250008005592</v>
      </c>
      <c r="I93" s="6"/>
      <c r="J93" s="6"/>
      <c r="K93" s="6"/>
      <c r="L93" s="6"/>
      <c r="M93" s="6"/>
      <c r="N93" s="6"/>
      <c r="O93" s="6"/>
      <c r="P93" s="3" t="s">
        <v>58</v>
      </c>
      <c r="R93" s="18"/>
      <c r="S93" s="18"/>
      <c r="T93" s="18"/>
    </row>
    <row r="94" spans="1:20" x14ac:dyDescent="0.2">
      <c r="A94" s="10">
        <v>41365</v>
      </c>
      <c r="B94" s="6"/>
      <c r="C94" s="6">
        <v>30.70459138729213</v>
      </c>
      <c r="D94" s="6">
        <v>30.70459138729213</v>
      </c>
      <c r="E94" s="6">
        <v>30.70459138729213</v>
      </c>
      <c r="F94" s="17">
        <v>0.19673349913443228</v>
      </c>
      <c r="G94" s="17">
        <v>0.19673349913443228</v>
      </c>
      <c r="H94" s="17">
        <v>0.19673349913443228</v>
      </c>
      <c r="I94" s="6"/>
      <c r="J94" s="6"/>
      <c r="K94" s="6"/>
      <c r="L94" s="6"/>
      <c r="M94" s="6"/>
      <c r="N94" s="6"/>
      <c r="O94" s="6"/>
      <c r="P94" s="3" t="s">
        <v>58</v>
      </c>
      <c r="R94" s="18"/>
      <c r="S94" s="18"/>
      <c r="T94" s="18"/>
    </row>
    <row r="95" spans="1:20" x14ac:dyDescent="0.2">
      <c r="A95" s="10">
        <v>41395</v>
      </c>
      <c r="B95" s="6"/>
      <c r="C95" s="6">
        <v>29.155629035411845</v>
      </c>
      <c r="D95" s="6">
        <v>29.155629035411845</v>
      </c>
      <c r="E95" s="6">
        <v>29.155629035411845</v>
      </c>
      <c r="F95" s="17">
        <v>0.14483955846435959</v>
      </c>
      <c r="G95" s="17">
        <v>0.14483955846435959</v>
      </c>
      <c r="H95" s="17">
        <v>0.14483955846435959</v>
      </c>
      <c r="I95" s="6"/>
      <c r="J95" s="6"/>
      <c r="K95" s="6"/>
      <c r="L95" s="6"/>
      <c r="M95" s="6"/>
      <c r="N95" s="6"/>
      <c r="O95" s="6"/>
      <c r="P95" s="3" t="s">
        <v>58</v>
      </c>
      <c r="R95" s="18"/>
      <c r="S95" s="18"/>
      <c r="T95" s="18"/>
    </row>
    <row r="96" spans="1:20" x14ac:dyDescent="0.2">
      <c r="A96" s="10">
        <v>41426</v>
      </c>
      <c r="B96" s="6"/>
      <c r="C96" s="6">
        <v>25.339460899946229</v>
      </c>
      <c r="D96" s="6">
        <v>25.339460899946229</v>
      </c>
      <c r="E96" s="6">
        <v>25.339460899946229</v>
      </c>
      <c r="F96" s="17">
        <v>0.20263222116498469</v>
      </c>
      <c r="G96" s="17">
        <v>0.20263222116498469</v>
      </c>
      <c r="H96" s="17">
        <v>0.20263222116498469</v>
      </c>
      <c r="I96" s="6"/>
      <c r="J96" s="6"/>
      <c r="K96" s="6"/>
      <c r="L96" s="6"/>
      <c r="M96" s="6"/>
      <c r="N96" s="6"/>
      <c r="O96" s="6"/>
      <c r="P96" s="3" t="s">
        <v>58</v>
      </c>
      <c r="R96" s="18"/>
      <c r="S96" s="18"/>
      <c r="T96" s="18"/>
    </row>
    <row r="97" spans="1:20" x14ac:dyDescent="0.2">
      <c r="A97" s="10">
        <v>41456</v>
      </c>
      <c r="B97" s="6"/>
      <c r="C97" s="6">
        <v>34.998373885646657</v>
      </c>
      <c r="D97" s="6">
        <v>34.998373885646657</v>
      </c>
      <c r="E97" s="6">
        <v>34.998373885646657</v>
      </c>
      <c r="F97" s="17">
        <v>4.4945925585843538E-2</v>
      </c>
      <c r="G97" s="17">
        <v>4.4945925585843538E-2</v>
      </c>
      <c r="H97" s="17">
        <v>4.4945925585843538E-2</v>
      </c>
      <c r="I97" s="6"/>
      <c r="J97" s="6"/>
      <c r="K97" s="6"/>
      <c r="L97" s="6"/>
      <c r="M97" s="6"/>
      <c r="N97" s="6"/>
      <c r="O97" s="6"/>
      <c r="P97" s="3" t="s">
        <v>58</v>
      </c>
      <c r="R97" s="18"/>
      <c r="S97" s="18"/>
      <c r="T97" s="18"/>
    </row>
    <row r="98" spans="1:20" x14ac:dyDescent="0.2">
      <c r="A98" s="10">
        <v>41487</v>
      </c>
      <c r="B98" s="6"/>
      <c r="C98" s="6">
        <v>30.664523497876964</v>
      </c>
      <c r="D98" s="6">
        <v>30.664523497876964</v>
      </c>
      <c r="E98" s="6">
        <v>30.664523497876964</v>
      </c>
      <c r="F98" s="17">
        <v>0.10494823788833108</v>
      </c>
      <c r="G98" s="17">
        <v>0.10494823788833108</v>
      </c>
      <c r="H98" s="17">
        <v>0.10494823788833108</v>
      </c>
      <c r="I98" s="6"/>
      <c r="J98" s="6"/>
      <c r="K98" s="6"/>
      <c r="L98" s="6"/>
      <c r="M98" s="6"/>
      <c r="N98" s="6"/>
      <c r="O98" s="6"/>
      <c r="P98" s="3" t="s">
        <v>58</v>
      </c>
      <c r="R98" s="18"/>
      <c r="S98" s="18"/>
      <c r="T98" s="18"/>
    </row>
    <row r="99" spans="1:20" x14ac:dyDescent="0.2">
      <c r="A99" s="10">
        <v>41518</v>
      </c>
      <c r="B99" s="6"/>
      <c r="C99" s="6">
        <v>32.762304452703525</v>
      </c>
      <c r="D99" s="6">
        <v>32.762304452703525</v>
      </c>
      <c r="E99" s="6">
        <v>32.762304452703525</v>
      </c>
      <c r="F99" s="17">
        <v>0.10073593780081724</v>
      </c>
      <c r="G99" s="17">
        <v>0.10073593780081724</v>
      </c>
      <c r="H99" s="17">
        <v>0.10073593780081724</v>
      </c>
      <c r="I99" s="6"/>
      <c r="J99" s="6"/>
      <c r="K99" s="6"/>
      <c r="L99" s="6"/>
      <c r="M99" s="6"/>
      <c r="N99" s="6"/>
      <c r="O99" s="6"/>
      <c r="P99" s="3" t="s">
        <v>58</v>
      </c>
      <c r="R99" s="18"/>
      <c r="S99" s="18"/>
      <c r="T99" s="18"/>
    </row>
    <row r="100" spans="1:20" x14ac:dyDescent="0.2">
      <c r="A100" s="10">
        <v>41548</v>
      </c>
      <c r="B100" s="6"/>
      <c r="C100" s="6">
        <v>30.73600288837882</v>
      </c>
      <c r="D100" s="6">
        <v>30.73600288837882</v>
      </c>
      <c r="E100" s="6">
        <v>30.73600288837882</v>
      </c>
      <c r="F100" s="17">
        <v>0.12409036639647519</v>
      </c>
      <c r="G100" s="17">
        <v>0.12409036639647519</v>
      </c>
      <c r="H100" s="17">
        <v>0.12409036639647519</v>
      </c>
      <c r="I100" s="6"/>
      <c r="J100" s="6"/>
      <c r="K100" s="6"/>
      <c r="L100" s="6"/>
      <c r="M100" s="6"/>
      <c r="N100" s="6"/>
      <c r="O100" s="6"/>
      <c r="P100" s="3" t="s">
        <v>58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33.917642271412923</v>
      </c>
      <c r="D101" s="6">
        <v>33.917642271412923</v>
      </c>
      <c r="E101" s="6">
        <v>33.917642271412923</v>
      </c>
      <c r="F101" s="17">
        <v>0.10513317491814944</v>
      </c>
      <c r="G101" s="17">
        <v>0.10513317491814944</v>
      </c>
      <c r="H101" s="17">
        <v>0.10513317491814944</v>
      </c>
      <c r="I101" s="6"/>
      <c r="J101" s="6"/>
      <c r="K101" s="6"/>
      <c r="L101" s="6"/>
      <c r="M101" s="6"/>
      <c r="N101" s="6"/>
      <c r="O101" s="6"/>
      <c r="P101" s="3" t="s">
        <v>58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34.116655632001461</v>
      </c>
      <c r="D102" s="6">
        <v>34.116655632001461</v>
      </c>
      <c r="E102" s="6">
        <v>34.116655632001461</v>
      </c>
      <c r="F102" s="17">
        <v>-2.7461355986275304E-2</v>
      </c>
      <c r="G102" s="17">
        <v>-2.7461355986275304E-2</v>
      </c>
      <c r="H102" s="17">
        <v>-2.7461355986275304E-2</v>
      </c>
      <c r="I102" s="6"/>
      <c r="J102" s="6"/>
      <c r="K102" s="6"/>
      <c r="L102" s="6"/>
      <c r="M102" s="6"/>
      <c r="N102" s="6"/>
      <c r="O102" s="6"/>
      <c r="P102" s="3" t="s">
        <v>58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41.251608254147023</v>
      </c>
      <c r="D103" s="6">
        <v>40.944341365632617</v>
      </c>
      <c r="E103" s="6">
        <v>41.558875142661428</v>
      </c>
      <c r="F103" s="17">
        <v>2.886041856718502E-2</v>
      </c>
      <c r="G103" s="17">
        <v>2.11968448810127E-2</v>
      </c>
      <c r="H103" s="17">
        <v>3.6523992253357118E-2</v>
      </c>
      <c r="I103" s="6"/>
      <c r="J103" s="6"/>
      <c r="K103" s="6"/>
      <c r="L103" s="6"/>
      <c r="M103" s="6"/>
      <c r="N103" s="6"/>
      <c r="O103" s="6"/>
      <c r="P103" s="3" t="s">
        <v>58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40.093426772871261</v>
      </c>
      <c r="D104" s="6">
        <v>39.641491412262241</v>
      </c>
      <c r="E104" s="6">
        <v>40.545362133480282</v>
      </c>
      <c r="F104" s="17">
        <v>3.4571260672773274E-2</v>
      </c>
      <c r="G104" s="17">
        <v>2.2909515259576407E-2</v>
      </c>
      <c r="H104" s="17">
        <v>4.6233006085970363E-2</v>
      </c>
      <c r="I104" s="6"/>
      <c r="J104" s="6"/>
      <c r="K104" s="6"/>
      <c r="L104" s="6"/>
      <c r="M104" s="6"/>
      <c r="N104" s="6"/>
      <c r="O104" s="6"/>
      <c r="P104" s="3" t="s">
        <v>58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27.928827524409019</v>
      </c>
      <c r="D105" s="6">
        <v>27.505376472680997</v>
      </c>
      <c r="E105" s="6">
        <v>28.352278576137042</v>
      </c>
      <c r="F105" s="17">
        <v>9.7661162182766992E-2</v>
      </c>
      <c r="G105" s="17">
        <v>8.1018652819956349E-2</v>
      </c>
      <c r="H105" s="17">
        <v>0.11430367154557741</v>
      </c>
      <c r="I105" s="6"/>
      <c r="J105" s="6"/>
      <c r="K105" s="6"/>
      <c r="L105" s="6"/>
      <c r="M105" s="6"/>
      <c r="N105" s="6"/>
      <c r="O105" s="6"/>
      <c r="P105" s="3" t="s">
        <v>58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33.714718744353767</v>
      </c>
      <c r="D106" s="6">
        <v>33.070145198326763</v>
      </c>
      <c r="E106" s="6">
        <v>34.359292290380772</v>
      </c>
      <c r="F106" s="17">
        <v>9.8035089250770868E-2</v>
      </c>
      <c r="G106" s="17">
        <v>7.7042347875493133E-2</v>
      </c>
      <c r="H106" s="17">
        <v>0.11902783062604883</v>
      </c>
      <c r="I106" s="6"/>
      <c r="J106" s="6"/>
      <c r="K106" s="6"/>
      <c r="L106" s="6"/>
      <c r="M106" s="6"/>
      <c r="N106" s="6"/>
      <c r="O106" s="6"/>
      <c r="P106" s="3" t="s">
        <v>58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31.719486242722567</v>
      </c>
      <c r="D107" s="6">
        <v>30.985378226625123</v>
      </c>
      <c r="E107" s="6">
        <v>32.453594258820011</v>
      </c>
      <c r="F107" s="17">
        <v>8.7936953930807471E-2</v>
      </c>
      <c r="G107" s="17">
        <v>6.2758007690072448E-2</v>
      </c>
      <c r="H107" s="17">
        <v>0.11311590017154227</v>
      </c>
      <c r="I107" s="6"/>
      <c r="J107" s="6"/>
      <c r="K107" s="6"/>
      <c r="L107" s="6"/>
      <c r="M107" s="6"/>
      <c r="N107" s="6"/>
      <c r="O107" s="6"/>
      <c r="P107" s="3" t="s">
        <v>58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28.36006518088594</v>
      </c>
      <c r="D108" s="6">
        <v>27.587583442831413</v>
      </c>
      <c r="E108" s="6">
        <v>29.132546918940466</v>
      </c>
      <c r="F108" s="17">
        <v>0.11920554635580749</v>
      </c>
      <c r="G108" s="17">
        <v>8.8720219887943763E-2</v>
      </c>
      <c r="H108" s="17">
        <v>0.14969087282367122</v>
      </c>
      <c r="I108" s="6"/>
      <c r="J108" s="6"/>
      <c r="K108" s="6"/>
      <c r="L108" s="6"/>
      <c r="M108" s="6"/>
      <c r="N108" s="6"/>
      <c r="O108" s="6"/>
      <c r="P108" s="3" t="s">
        <v>58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36.844092731822762</v>
      </c>
      <c r="D109" s="6">
        <v>35.687040115987728</v>
      </c>
      <c r="E109" s="6">
        <v>38.001145347657797</v>
      </c>
      <c r="F109" s="17">
        <v>5.2737274371854825E-2</v>
      </c>
      <c r="G109" s="17">
        <v>1.9677092215518721E-2</v>
      </c>
      <c r="H109" s="17">
        <v>8.579745652819093E-2</v>
      </c>
      <c r="I109" s="6" t="s">
        <v>221</v>
      </c>
      <c r="J109" s="6"/>
      <c r="K109" s="6"/>
      <c r="L109" s="6"/>
      <c r="M109" s="6"/>
      <c r="N109" s="6"/>
      <c r="O109" s="6"/>
      <c r="P109" s="3" t="s">
        <v>58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32.806340347930885</v>
      </c>
      <c r="D110" s="6">
        <v>31.637074577719346</v>
      </c>
      <c r="E110" s="6">
        <v>33.975606118142423</v>
      </c>
      <c r="F110" s="17">
        <v>6.9846735110761005E-2</v>
      </c>
      <c r="G110" s="17">
        <v>3.1715838659932771E-2</v>
      </c>
      <c r="H110" s="17">
        <v>0.10797763156158946</v>
      </c>
      <c r="I110" s="23">
        <v>2013</v>
      </c>
      <c r="J110" s="6">
        <f>SUM(C91:C102)</f>
        <v>386.68725544444527</v>
      </c>
      <c r="K110" s="18">
        <f>J110/SUM(B79:B90)-1</f>
        <v>8.8407544076597233E-2</v>
      </c>
      <c r="L110" s="6"/>
      <c r="M110" s="6"/>
      <c r="N110" s="6"/>
      <c r="O110" s="6"/>
      <c r="P110" s="3" t="s">
        <v>58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34.819828186703603</v>
      </c>
      <c r="D111" s="6">
        <v>33.428799047243203</v>
      </c>
      <c r="E111" s="6">
        <v>36.210857326164003</v>
      </c>
      <c r="F111" s="17">
        <v>6.2801557105678363E-2</v>
      </c>
      <c r="G111" s="17">
        <v>2.0343336821799118E-2</v>
      </c>
      <c r="H111" s="17">
        <v>0.10525977738955739</v>
      </c>
      <c r="I111" s="23">
        <v>2015</v>
      </c>
      <c r="J111" s="6">
        <f>SUM(C115:C126)</f>
        <v>431.78126633238003</v>
      </c>
      <c r="K111" s="18">
        <f>J111/SUM(C103:C114)-1</f>
        <v>4.6118130730263829E-2</v>
      </c>
      <c r="L111" s="6"/>
      <c r="M111" s="6"/>
      <c r="N111" s="6"/>
      <c r="O111" s="6"/>
      <c r="P111" s="3" t="s">
        <v>58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33.147456941202158</v>
      </c>
      <c r="D112" s="6">
        <v>31.677979338957563</v>
      </c>
      <c r="E112" s="6">
        <v>34.616934543446753</v>
      </c>
      <c r="F112" s="17">
        <v>7.8456982893345018E-2</v>
      </c>
      <c r="G112" s="17">
        <v>3.064733088422833E-2</v>
      </c>
      <c r="H112" s="17">
        <v>0.12626663490246148</v>
      </c>
      <c r="I112" s="23">
        <v>2017</v>
      </c>
      <c r="J112" s="6">
        <f>SUM(C139:C150)</f>
        <v>464.80160884311579</v>
      </c>
      <c r="K112" s="18">
        <f>J112/SUM(C127:C138)-1</f>
        <v>3.4636625974096003E-2</v>
      </c>
      <c r="L112" s="6"/>
      <c r="M112" s="6"/>
      <c r="N112" s="6"/>
      <c r="O112" s="6"/>
      <c r="P112" s="3" t="s">
        <v>58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36.387728911872038</v>
      </c>
      <c r="D113" s="6">
        <v>34.612414311876528</v>
      </c>
      <c r="E113" s="6">
        <v>38.163043511867549</v>
      </c>
      <c r="F113" s="17">
        <v>7.2826012512697602E-2</v>
      </c>
      <c r="G113" s="17">
        <v>2.0484090105790997E-2</v>
      </c>
      <c r="H113" s="17">
        <v>0.12516793491960421</v>
      </c>
      <c r="I113" s="6"/>
      <c r="J113" s="6"/>
      <c r="K113" s="6"/>
      <c r="L113" s="6"/>
      <c r="M113" s="6"/>
      <c r="N113" s="6"/>
      <c r="O113" s="6"/>
      <c r="P113" s="3" t="s">
        <v>58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35.67260402749023</v>
      </c>
      <c r="D114" s="6">
        <v>33.770543810117239</v>
      </c>
      <c r="E114" s="6">
        <v>37.574664244863222</v>
      </c>
      <c r="F114" s="17">
        <v>4.5606709293899428E-2</v>
      </c>
      <c r="G114" s="17">
        <v>-1.0144951651109957E-2</v>
      </c>
      <c r="H114" s="17">
        <v>0.10135837023890892</v>
      </c>
      <c r="I114" s="6"/>
      <c r="J114" s="6"/>
      <c r="K114" s="6"/>
      <c r="L114" s="6"/>
      <c r="M114" s="6"/>
      <c r="N114" s="6"/>
      <c r="O114" s="6"/>
      <c r="P114" s="3" t="s">
        <v>58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42.58644030897171</v>
      </c>
      <c r="D115" s="6">
        <v>40.119460474771707</v>
      </c>
      <c r="E115" s="6">
        <v>45.053420143171714</v>
      </c>
      <c r="F115" s="17">
        <v>3.2358303380583875E-2</v>
      </c>
      <c r="G115" s="17">
        <v>-2.0146395407725115E-2</v>
      </c>
      <c r="H115" s="17">
        <v>8.4086611789043086E-2</v>
      </c>
      <c r="I115" s="6"/>
      <c r="J115" s="6"/>
      <c r="K115" s="6"/>
      <c r="L115" s="6"/>
      <c r="M115" s="6"/>
      <c r="N115" s="6"/>
      <c r="O115" s="6"/>
      <c r="P115" s="3" t="s">
        <v>58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41.612037983091042</v>
      </c>
      <c r="D116" s="6">
        <v>39.006493647571254</v>
      </c>
      <c r="E116" s="6">
        <v>44.21758231861083</v>
      </c>
      <c r="F116" s="17">
        <v>3.7876812546423055E-2</v>
      </c>
      <c r="G116" s="17">
        <v>-1.6018513483439856E-2</v>
      </c>
      <c r="H116" s="17">
        <v>9.0570659426869815E-2</v>
      </c>
      <c r="I116" s="6"/>
      <c r="J116" s="6"/>
      <c r="K116" s="6"/>
      <c r="L116" s="6"/>
      <c r="M116" s="6"/>
      <c r="N116" s="6"/>
      <c r="O116" s="6"/>
      <c r="P116" s="3" t="s">
        <v>58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30.135578991275629</v>
      </c>
      <c r="D117" s="6">
        <v>28.105045210720355</v>
      </c>
      <c r="E117" s="6">
        <v>32.166112771830903</v>
      </c>
      <c r="F117" s="17">
        <v>7.901339449133582E-2</v>
      </c>
      <c r="G117" s="17">
        <v>2.1801873485896905E-2</v>
      </c>
      <c r="H117" s="17">
        <v>0.13451596793013354</v>
      </c>
      <c r="I117" s="6"/>
      <c r="J117" s="6"/>
      <c r="K117" s="6"/>
      <c r="L117" s="6"/>
      <c r="M117" s="6"/>
      <c r="N117" s="6"/>
      <c r="O117" s="6"/>
      <c r="P117" s="3" t="s">
        <v>58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35.619559103301505</v>
      </c>
      <c r="D118" s="6">
        <v>33.046933723385997</v>
      </c>
      <c r="E118" s="6">
        <v>38.192184483217012</v>
      </c>
      <c r="F118" s="17">
        <v>5.6498776495554903E-2</v>
      </c>
      <c r="G118" s="17">
        <v>-7.0188609096100141E-4</v>
      </c>
      <c r="H118" s="17">
        <v>0.11155329278738657</v>
      </c>
      <c r="I118" s="6"/>
      <c r="J118" s="6"/>
      <c r="K118" s="6"/>
      <c r="L118" s="6"/>
      <c r="M118" s="6"/>
      <c r="N118" s="6"/>
      <c r="O118" s="6"/>
      <c r="P118" s="3" t="s">
        <v>58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33.557822644173299</v>
      </c>
      <c r="D119" s="6">
        <v>30.968788343765063</v>
      </c>
      <c r="E119" s="6">
        <v>36.146856944581536</v>
      </c>
      <c r="F119" s="17">
        <v>5.7956058537124155E-2</v>
      </c>
      <c r="G119" s="17">
        <v>-5.3541004853074892E-4</v>
      </c>
      <c r="H119" s="17">
        <v>0.11380134527804397</v>
      </c>
      <c r="I119" s="6"/>
      <c r="J119" s="6"/>
      <c r="K119" s="6"/>
      <c r="L119" s="6"/>
      <c r="M119" s="6"/>
      <c r="N119" s="6"/>
      <c r="O119" s="6"/>
      <c r="P119" s="3" t="s">
        <v>58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30.225393033317015</v>
      </c>
      <c r="D120" s="6">
        <v>27.742076174301999</v>
      </c>
      <c r="E120" s="6">
        <v>32.708709892332031</v>
      </c>
      <c r="F120" s="17">
        <v>6.5773045320370649E-2</v>
      </c>
      <c r="G120" s="17">
        <v>5.6000820728185907E-3</v>
      </c>
      <c r="H120" s="17">
        <v>0.12275490307600023</v>
      </c>
      <c r="I120" s="6"/>
      <c r="J120" s="6"/>
      <c r="K120" s="6"/>
      <c r="L120" s="6"/>
      <c r="M120" s="6"/>
      <c r="N120" s="6"/>
      <c r="O120" s="6"/>
      <c r="P120" s="3" t="s">
        <v>58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37.908963951741711</v>
      </c>
      <c r="D121" s="6">
        <v>34.601265576903316</v>
      </c>
      <c r="E121" s="6">
        <v>41.216662326580106</v>
      </c>
      <c r="F121" s="17">
        <v>2.8902088257942271E-2</v>
      </c>
      <c r="G121" s="17">
        <v>-3.0424897541390328E-2</v>
      </c>
      <c r="H121" s="17">
        <v>8.4616317468981128E-2</v>
      </c>
      <c r="I121" s="6"/>
      <c r="J121" s="6"/>
      <c r="K121" s="6"/>
      <c r="L121" s="6"/>
      <c r="M121" s="6"/>
      <c r="N121" s="6"/>
      <c r="O121" s="6"/>
      <c r="P121" s="3" t="s">
        <v>58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34.341289303386219</v>
      </c>
      <c r="D122" s="6">
        <v>31.167070387538438</v>
      </c>
      <c r="E122" s="6">
        <v>37.515508219234</v>
      </c>
      <c r="F122" s="17">
        <v>4.6788179942544028E-2</v>
      </c>
      <c r="G122" s="17">
        <v>-1.4856120436366527E-2</v>
      </c>
      <c r="H122" s="17">
        <v>0.10418952023349859</v>
      </c>
      <c r="I122" s="6"/>
      <c r="J122" s="6"/>
      <c r="K122" s="6"/>
      <c r="L122" s="6"/>
      <c r="M122" s="6"/>
      <c r="N122" s="6"/>
      <c r="O122" s="6"/>
      <c r="P122" s="3" t="s">
        <v>58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36.232764276668938</v>
      </c>
      <c r="D123" s="6">
        <v>32.69298554720131</v>
      </c>
      <c r="E123" s="6">
        <v>39.772543006136566</v>
      </c>
      <c r="F123" s="17">
        <v>4.0578491151340046E-2</v>
      </c>
      <c r="G123" s="17">
        <v>-2.2011365080809697E-2</v>
      </c>
      <c r="H123" s="17">
        <v>9.8359606564716096E-2</v>
      </c>
      <c r="I123" s="6"/>
      <c r="J123" s="6"/>
      <c r="K123" s="6"/>
      <c r="L123" s="6"/>
      <c r="M123" s="6"/>
      <c r="N123" s="6"/>
      <c r="O123" s="6"/>
      <c r="P123" s="3" t="s">
        <v>58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34.641330766393118</v>
      </c>
      <c r="D124" s="6">
        <v>31.07162073395245</v>
      </c>
      <c r="E124" s="6">
        <v>38.211040798833785</v>
      </c>
      <c r="F124" s="17">
        <v>4.5067524420978389E-2</v>
      </c>
      <c r="G124" s="17">
        <v>-1.9141328381997336E-2</v>
      </c>
      <c r="H124" s="17">
        <v>0.10382508742581376</v>
      </c>
      <c r="I124" s="6"/>
      <c r="J124" s="6"/>
      <c r="K124" s="6"/>
      <c r="L124" s="6"/>
      <c r="M124" s="6"/>
      <c r="N124" s="6"/>
      <c r="O124" s="6"/>
      <c r="P124" s="3" t="s">
        <v>58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37.673231407002525</v>
      </c>
      <c r="D125" s="6">
        <v>33.586092968033526</v>
      </c>
      <c r="E125" s="6">
        <v>41.760369845971525</v>
      </c>
      <c r="F125" s="17">
        <v>3.5327912281743812E-2</v>
      </c>
      <c r="G125" s="17">
        <v>-2.9651827653375817E-2</v>
      </c>
      <c r="H125" s="17">
        <v>9.4262040001744429E-2</v>
      </c>
      <c r="I125" s="6"/>
      <c r="J125" s="6"/>
      <c r="K125" s="6"/>
      <c r="L125" s="6"/>
      <c r="M125" s="6"/>
      <c r="N125" s="6"/>
      <c r="O125" s="6"/>
      <c r="P125" s="3" t="s">
        <v>58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37.246854563057369</v>
      </c>
      <c r="D126" s="6">
        <v>32.999889146237749</v>
      </c>
      <c r="E126" s="6">
        <v>41.493819979876989</v>
      </c>
      <c r="F126" s="17">
        <v>4.413051916125843E-2</v>
      </c>
      <c r="G126" s="17">
        <v>-2.2820321408286381E-2</v>
      </c>
      <c r="H126" s="17">
        <v>0.10430314718113687</v>
      </c>
      <c r="I126" s="6"/>
      <c r="J126" s="6"/>
      <c r="K126" s="6"/>
      <c r="L126" s="6"/>
      <c r="M126" s="6"/>
      <c r="N126" s="6"/>
      <c r="O126" s="6"/>
      <c r="P126" s="3" t="s">
        <v>58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43.74973256565886</v>
      </c>
      <c r="D127" s="6">
        <v>38.515230701936957</v>
      </c>
      <c r="E127" s="6">
        <v>48.984234429380763</v>
      </c>
      <c r="F127" s="17">
        <v>2.731602473104755E-2</v>
      </c>
      <c r="G127" s="17">
        <v>-3.9986324687579899E-2</v>
      </c>
      <c r="H127" s="17">
        <v>8.7247855406262786E-2</v>
      </c>
      <c r="I127" s="6"/>
      <c r="J127" s="6"/>
      <c r="K127" s="6"/>
      <c r="L127" s="6"/>
      <c r="M127" s="6"/>
      <c r="N127" s="6"/>
      <c r="O127" s="6"/>
      <c r="P127" s="3" t="s">
        <v>58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42.809177192992323</v>
      </c>
      <c r="D128" s="6">
        <v>37.442377112495564</v>
      </c>
      <c r="E128" s="6">
        <v>48.175977273489082</v>
      </c>
      <c r="F128" s="17">
        <v>2.8769059818404941E-2</v>
      </c>
      <c r="G128" s="17">
        <v>-4.0098875566916825E-2</v>
      </c>
      <c r="H128" s="17">
        <v>8.9520836448178986E-2</v>
      </c>
      <c r="I128" s="6"/>
      <c r="J128" s="6"/>
      <c r="K128" s="6"/>
      <c r="L128" s="6"/>
      <c r="M128" s="6"/>
      <c r="N128" s="6"/>
      <c r="O128" s="6"/>
      <c r="P128" s="3" t="s">
        <v>58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32.073386331250546</v>
      </c>
      <c r="D129" s="6">
        <v>27.865975409700255</v>
      </c>
      <c r="E129" s="6">
        <v>36.280797252800838</v>
      </c>
      <c r="F129" s="17">
        <v>6.4302973589321688E-2</v>
      </c>
      <c r="G129" s="17">
        <v>-8.5062948387967241E-3</v>
      </c>
      <c r="H129" s="17">
        <v>0.12791985497773051</v>
      </c>
      <c r="I129" s="6"/>
      <c r="J129" s="6"/>
      <c r="K129" s="6"/>
      <c r="L129" s="6"/>
      <c r="M129" s="6"/>
      <c r="N129" s="6"/>
      <c r="O129" s="6"/>
      <c r="P129" s="3" t="s">
        <v>58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37.223344322050416</v>
      </c>
      <c r="D130" s="6">
        <v>32.120369269449746</v>
      </c>
      <c r="E130" s="6">
        <v>42.326319374651085</v>
      </c>
      <c r="F130" s="17">
        <v>4.502540904837482E-2</v>
      </c>
      <c r="G130" s="17">
        <v>-2.8037834362846126E-2</v>
      </c>
      <c r="H130" s="17">
        <v>0.10824557294570969</v>
      </c>
      <c r="I130" s="6"/>
      <c r="J130" s="6"/>
      <c r="K130" s="6"/>
      <c r="L130" s="6"/>
      <c r="M130" s="6"/>
      <c r="N130" s="6"/>
      <c r="O130" s="6"/>
      <c r="P130" s="3" t="s">
        <v>58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35.224064514454668</v>
      </c>
      <c r="D131" s="6">
        <v>30.183495650031148</v>
      </c>
      <c r="E131" s="6">
        <v>40.264633378878187</v>
      </c>
      <c r="F131" s="17">
        <v>4.9652860018636558E-2</v>
      </c>
      <c r="G131" s="17">
        <v>-2.5357553063325322E-2</v>
      </c>
      <c r="H131" s="17">
        <v>0.11391796638390472</v>
      </c>
      <c r="I131" s="6"/>
      <c r="J131" s="6"/>
      <c r="K131" s="6"/>
      <c r="L131" s="6"/>
      <c r="M131" s="6"/>
      <c r="N131" s="6"/>
      <c r="O131" s="6"/>
      <c r="P131" s="3" t="s">
        <v>58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32.01512988605441</v>
      </c>
      <c r="D132" s="6">
        <v>27.238106357891603</v>
      </c>
      <c r="E132" s="6">
        <v>36.792153414217218</v>
      </c>
      <c r="F132" s="17">
        <v>5.9213021672359867E-2</v>
      </c>
      <c r="G132" s="17">
        <v>-1.8166261718985277E-2</v>
      </c>
      <c r="H132" s="17">
        <v>0.12484269588518604</v>
      </c>
      <c r="I132" s="6"/>
      <c r="J132" s="6"/>
      <c r="K132" s="6"/>
      <c r="L132" s="6"/>
      <c r="M132" s="6"/>
      <c r="N132" s="6"/>
      <c r="O132" s="6"/>
      <c r="P132" s="3" t="s">
        <v>58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39.080612498817125</v>
      </c>
      <c r="D133" s="6">
        <v>33.00651921323395</v>
      </c>
      <c r="E133" s="6">
        <v>45.154705784400299</v>
      </c>
      <c r="F133" s="17">
        <v>3.0906899712873415E-2</v>
      </c>
      <c r="G133" s="17">
        <v>-4.6089249542764499E-2</v>
      </c>
      <c r="H133" s="17">
        <v>9.5544938273194324E-2</v>
      </c>
      <c r="I133" s="6"/>
      <c r="J133" s="6"/>
      <c r="K133" s="6"/>
      <c r="L133" s="6"/>
      <c r="M133" s="6"/>
      <c r="N133" s="6"/>
      <c r="O133" s="6"/>
      <c r="P133" s="3" t="s">
        <v>58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35.809975505598054</v>
      </c>
      <c r="D134" s="6">
        <v>30.01806512676653</v>
      </c>
      <c r="E134" s="6">
        <v>41.601885884429578</v>
      </c>
      <c r="F134" s="17">
        <v>4.2767357661991356E-2</v>
      </c>
      <c r="G134" s="17">
        <v>-3.6866001407412252E-2</v>
      </c>
      <c r="H134" s="17">
        <v>0.10892502485413513</v>
      </c>
      <c r="I134" s="6"/>
      <c r="J134" s="6"/>
      <c r="K134" s="6"/>
      <c r="L134" s="6"/>
      <c r="M134" s="6"/>
      <c r="N134" s="6"/>
      <c r="O134" s="6"/>
      <c r="P134" s="3" t="s">
        <v>58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37.561567999715635</v>
      </c>
      <c r="D135" s="6">
        <v>31.245077006160798</v>
      </c>
      <c r="E135" s="6">
        <v>43.878058993270471</v>
      </c>
      <c r="F135" s="17">
        <v>3.6674091794380193E-2</v>
      </c>
      <c r="G135" s="17">
        <v>-4.4288048852254791E-2</v>
      </c>
      <c r="H135" s="17">
        <v>0.10322488020191356</v>
      </c>
      <c r="I135" s="6"/>
      <c r="J135" s="6"/>
      <c r="K135" s="6"/>
      <c r="L135" s="6"/>
      <c r="M135" s="6"/>
      <c r="N135" s="6"/>
      <c r="O135" s="6"/>
      <c r="P135" s="3" t="s">
        <v>58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36.08568322094078</v>
      </c>
      <c r="D136" s="6">
        <v>29.781760046657261</v>
      </c>
      <c r="E136" s="6">
        <v>42.389606395224298</v>
      </c>
      <c r="F136" s="17">
        <v>4.1694485246186908E-2</v>
      </c>
      <c r="G136" s="17">
        <v>-4.151250101626458E-2</v>
      </c>
      <c r="H136" s="17">
        <v>0.10935492750351994</v>
      </c>
      <c r="I136" s="6"/>
      <c r="J136" s="6"/>
      <c r="K136" s="6"/>
      <c r="L136" s="6"/>
      <c r="M136" s="6"/>
      <c r="N136" s="6"/>
      <c r="O136" s="6"/>
      <c r="P136" s="3" t="s">
        <v>58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38.942862197363091</v>
      </c>
      <c r="D137" s="6">
        <v>31.881257416348419</v>
      </c>
      <c r="E137" s="6">
        <v>46.004466978377764</v>
      </c>
      <c r="F137" s="17">
        <v>3.3701138525764174E-2</v>
      </c>
      <c r="G137" s="17">
        <v>-5.0760162943267351E-2</v>
      </c>
      <c r="H137" s="17">
        <v>0.10162977837744536</v>
      </c>
      <c r="I137" s="6"/>
      <c r="J137" s="6"/>
      <c r="K137" s="6"/>
      <c r="L137" s="6"/>
      <c r="M137" s="6"/>
      <c r="N137" s="6"/>
      <c r="O137" s="6"/>
      <c r="P137" s="3" t="s">
        <v>58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38.665866180673511</v>
      </c>
      <c r="D138" s="6">
        <v>31.393431984074255</v>
      </c>
      <c r="E138" s="6">
        <v>45.938300377272768</v>
      </c>
      <c r="F138" s="17">
        <v>3.8097488613805464E-2</v>
      </c>
      <c r="G138" s="17">
        <v>-4.8680683593952057E-2</v>
      </c>
      <c r="H138" s="17">
        <v>0.10711186387638438</v>
      </c>
      <c r="I138" s="6"/>
      <c r="J138" s="6"/>
      <c r="K138" s="6"/>
      <c r="L138" s="6"/>
      <c r="M138" s="6"/>
      <c r="N138" s="6"/>
      <c r="O138" s="6"/>
      <c r="P138" s="3" t="s">
        <v>58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44.721568409471963</v>
      </c>
      <c r="D139" s="6">
        <v>36.003117004905405</v>
      </c>
      <c r="E139" s="6">
        <v>53.440019814038521</v>
      </c>
      <c r="F139" s="17">
        <v>2.221352650223829E-2</v>
      </c>
      <c r="G139" s="17">
        <v>-6.5223903667418925E-2</v>
      </c>
      <c r="H139" s="17">
        <v>9.0963662830773506E-2</v>
      </c>
      <c r="I139" s="6"/>
      <c r="J139" s="6"/>
      <c r="K139" s="6"/>
      <c r="L139" s="6"/>
      <c r="M139" s="6"/>
      <c r="N139" s="6"/>
      <c r="O139" s="6"/>
      <c r="P139" s="3" t="s">
        <v>58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43.84954752215679</v>
      </c>
      <c r="D140" s="6">
        <v>34.994987211567867</v>
      </c>
      <c r="E140" s="6">
        <v>52.704107832745713</v>
      </c>
      <c r="F140" s="17">
        <v>2.430250701792902E-2</v>
      </c>
      <c r="G140" s="17">
        <v>-6.5364169950388518E-2</v>
      </c>
      <c r="H140" s="17">
        <v>9.3991462457543751E-2</v>
      </c>
      <c r="I140" s="6"/>
      <c r="J140" s="6"/>
      <c r="K140" s="6"/>
      <c r="L140" s="6"/>
      <c r="M140" s="6"/>
      <c r="N140" s="6"/>
      <c r="O140" s="6"/>
      <c r="P140" s="3" t="s">
        <v>58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33.873046173452693</v>
      </c>
      <c r="D141" s="6">
        <v>26.792620061447678</v>
      </c>
      <c r="E141" s="6">
        <v>40.953472285457707</v>
      </c>
      <c r="F141" s="17">
        <v>5.6110690140898978E-2</v>
      </c>
      <c r="G141" s="17">
        <v>-3.8518491905326857E-2</v>
      </c>
      <c r="H141" s="17">
        <v>0.12879196121568537</v>
      </c>
      <c r="I141" s="6"/>
      <c r="J141" s="6"/>
      <c r="K141" s="6"/>
      <c r="L141" s="6"/>
      <c r="M141" s="6"/>
      <c r="N141" s="6"/>
      <c r="O141" s="6"/>
      <c r="P141" s="3" t="s">
        <v>58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38.600278829234753</v>
      </c>
      <c r="D142" s="6">
        <v>30.253079071229934</v>
      </c>
      <c r="E142" s="6">
        <v>46.947478587239573</v>
      </c>
      <c r="F142" s="17">
        <v>3.6991155208175863E-2</v>
      </c>
      <c r="G142" s="17">
        <v>-5.8134144802495347E-2</v>
      </c>
      <c r="H142" s="17">
        <v>0.10917933051736273</v>
      </c>
      <c r="I142" s="6"/>
      <c r="J142" s="6"/>
      <c r="K142" s="6"/>
      <c r="L142" s="6"/>
      <c r="M142" s="6"/>
      <c r="N142" s="6"/>
      <c r="O142" s="6"/>
      <c r="P142" s="3" t="s">
        <v>58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36.716880190116285</v>
      </c>
      <c r="D143" s="6">
        <v>28.507405092472752</v>
      </c>
      <c r="E143" s="6">
        <v>44.926355287759819</v>
      </c>
      <c r="F143" s="17">
        <v>4.2380562727195148E-2</v>
      </c>
      <c r="G143" s="17">
        <v>-5.553003459215522E-2</v>
      </c>
      <c r="H143" s="17">
        <v>0.11577708568748712</v>
      </c>
      <c r="I143" s="6"/>
      <c r="J143" s="6"/>
      <c r="K143" s="6"/>
      <c r="L143" s="6"/>
      <c r="M143" s="6"/>
      <c r="N143" s="6"/>
      <c r="O143" s="6"/>
      <c r="P143" s="3" t="s">
        <v>58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33.627598037736249</v>
      </c>
      <c r="D144" s="6">
        <v>25.857795120301063</v>
      </c>
      <c r="E144" s="6">
        <v>41.397400955171435</v>
      </c>
      <c r="F144" s="17">
        <v>5.0365816331865654E-2</v>
      </c>
      <c r="G144" s="17">
        <v>-5.0675741531151841E-2</v>
      </c>
      <c r="H144" s="17">
        <v>0.12516928512193748</v>
      </c>
      <c r="I144" s="6"/>
      <c r="J144" s="6"/>
      <c r="K144" s="6"/>
      <c r="L144" s="6"/>
      <c r="M144" s="6"/>
      <c r="N144" s="6"/>
      <c r="O144" s="6"/>
      <c r="P144" s="3" t="s">
        <v>58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40.117365683169005</v>
      </c>
      <c r="D145" s="6">
        <v>30.543459565033665</v>
      </c>
      <c r="E145" s="6">
        <v>49.691271801304346</v>
      </c>
      <c r="F145" s="17">
        <v>2.6528580747890329E-2</v>
      </c>
      <c r="G145" s="17">
        <v>-7.4623429156162713E-2</v>
      </c>
      <c r="H145" s="17">
        <v>0.10046718139555022</v>
      </c>
      <c r="I145" s="6"/>
      <c r="J145" s="6"/>
      <c r="K145" s="6"/>
      <c r="L145" s="6"/>
      <c r="M145" s="6"/>
      <c r="N145" s="6"/>
      <c r="O145" s="6"/>
      <c r="P145" s="3" t="s">
        <v>58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37.159159675281671</v>
      </c>
      <c r="D146" s="6">
        <v>28.004272628780754</v>
      </c>
      <c r="E146" s="6">
        <v>46.314046721782589</v>
      </c>
      <c r="F146" s="17">
        <v>3.7676210347385108E-2</v>
      </c>
      <c r="G146" s="17">
        <v>-6.7086019351397685E-2</v>
      </c>
      <c r="H146" s="17">
        <v>0.11326796218910462</v>
      </c>
      <c r="I146" s="6"/>
      <c r="J146" s="6"/>
      <c r="K146" s="6"/>
      <c r="L146" s="6"/>
      <c r="M146" s="6"/>
      <c r="N146" s="6"/>
      <c r="O146" s="6"/>
      <c r="P146" s="3" t="s">
        <v>58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38.770377944098534</v>
      </c>
      <c r="D147" s="6">
        <v>28.91402003897899</v>
      </c>
      <c r="E147" s="6">
        <v>48.626735849218079</v>
      </c>
      <c r="F147" s="17">
        <v>3.2182094858022259E-2</v>
      </c>
      <c r="G147" s="17">
        <v>-7.4605575999130314E-2</v>
      </c>
      <c r="H147" s="17">
        <v>0.10822440565741309</v>
      </c>
      <c r="I147" s="6"/>
      <c r="J147" s="6"/>
      <c r="K147" s="6"/>
      <c r="L147" s="6"/>
      <c r="M147" s="6"/>
      <c r="N147" s="6"/>
      <c r="O147" s="6"/>
      <c r="P147" s="3" t="s">
        <v>58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37.385764364630411</v>
      </c>
      <c r="D148" s="6">
        <v>27.582755924093874</v>
      </c>
      <c r="E148" s="6">
        <v>47.188772805166948</v>
      </c>
      <c r="F148" s="17">
        <v>3.6027616152634945E-2</v>
      </c>
      <c r="G148" s="17">
        <v>-7.3837278895483083E-2</v>
      </c>
      <c r="H148" s="17">
        <v>0.11321563982446725</v>
      </c>
      <c r="I148" s="6"/>
      <c r="J148" s="6"/>
      <c r="K148" s="6"/>
      <c r="L148" s="6"/>
      <c r="M148" s="6"/>
      <c r="N148" s="6"/>
      <c r="O148" s="6"/>
      <c r="P148" s="3" t="s">
        <v>58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40.025694084234871</v>
      </c>
      <c r="D149" s="6">
        <v>29.205177496121728</v>
      </c>
      <c r="E149" s="6">
        <v>50.846210672348015</v>
      </c>
      <c r="F149" s="17">
        <v>2.7805657462565803E-2</v>
      </c>
      <c r="G149" s="17">
        <v>-8.3938970326007945E-2</v>
      </c>
      <c r="H149" s="17">
        <v>0.10524507753227286</v>
      </c>
      <c r="I149" s="6"/>
      <c r="J149" s="6"/>
      <c r="K149" s="6"/>
      <c r="L149" s="6"/>
      <c r="M149" s="6"/>
      <c r="N149" s="6"/>
      <c r="O149" s="6"/>
      <c r="P149" s="3" t="s">
        <v>58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39.954327929532546</v>
      </c>
      <c r="D150" s="6">
        <v>28.822833999190507</v>
      </c>
      <c r="E150" s="6">
        <v>51.085821859874585</v>
      </c>
      <c r="F150" s="17">
        <v>3.3322976468145304E-2</v>
      </c>
      <c r="G150" s="17">
        <v>-8.1883305596782141E-2</v>
      </c>
      <c r="H150" s="17">
        <v>0.11205293709883257</v>
      </c>
      <c r="I150" s="6"/>
      <c r="J150" s="6"/>
      <c r="K150" s="6"/>
      <c r="L150" s="6"/>
      <c r="M150" s="6"/>
      <c r="N150" s="6"/>
      <c r="O150" s="6"/>
      <c r="P150" s="3" t="s">
        <v>58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2013-11-20T10:47:05Z</dcterms:modified>
</cp:coreProperties>
</file>